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8445"/>
  </bookViews>
  <sheets>
    <sheet name="EtacolFilles" sheetId="1" r:id="rId1"/>
    <sheet name="EtacolGarçons" sheetId="4" r:id="rId2"/>
    <sheet name="Dev Garçons" sheetId="2" r:id="rId3"/>
  </sheets>
  <calcPr calcId="125725"/>
</workbook>
</file>

<file path=xl/calcChain.xml><?xml version="1.0" encoding="utf-8"?>
<calcChain xmlns="http://schemas.openxmlformats.org/spreadsheetml/2006/main">
  <c r="M10" i="2"/>
  <c r="M13"/>
  <c r="M17"/>
  <c r="M12"/>
  <c r="M16"/>
  <c r="M14"/>
  <c r="M18"/>
  <c r="M15"/>
  <c r="M20"/>
  <c r="M19"/>
  <c r="M11"/>
  <c r="A10"/>
  <c r="N10" i="4"/>
  <c r="N12"/>
  <c r="N13"/>
  <c r="N14"/>
  <c r="N15"/>
  <c r="N16"/>
  <c r="N17"/>
  <c r="A16"/>
  <c r="N11"/>
  <c r="A10"/>
  <c r="N16" i="1"/>
  <c r="N13"/>
  <c r="N14"/>
  <c r="N15"/>
  <c r="N11"/>
  <c r="N12"/>
  <c r="N10"/>
  <c r="A20" i="2" l="1"/>
  <c r="A14" i="4"/>
  <c r="A12"/>
  <c r="A15"/>
  <c r="A11"/>
  <c r="A10" i="1"/>
  <c r="A12"/>
  <c r="A14"/>
  <c r="A16"/>
  <c r="A11"/>
  <c r="A13"/>
  <c r="A15"/>
  <c r="A18" i="2"/>
  <c r="A16"/>
  <c r="A14"/>
  <c r="A19"/>
  <c r="A17"/>
  <c r="A15"/>
  <c r="A13"/>
  <c r="A11"/>
  <c r="A12"/>
  <c r="A17" i="4"/>
</calcChain>
</file>

<file path=xl/sharedStrings.xml><?xml version="1.0" encoding="utf-8"?>
<sst xmlns="http://schemas.openxmlformats.org/spreadsheetml/2006/main" count="224" uniqueCount="175">
  <si>
    <t>Course d'orientation</t>
  </si>
  <si>
    <t>Equipes établissement</t>
  </si>
  <si>
    <t>Collèges  Filles</t>
  </si>
  <si>
    <t>Classement par binômes</t>
  </si>
  <si>
    <t>Classement</t>
  </si>
  <si>
    <t>N° Equipe</t>
  </si>
  <si>
    <t>Equipier 1</t>
  </si>
  <si>
    <t>Equipier 2</t>
  </si>
  <si>
    <t>Temps
relais</t>
  </si>
  <si>
    <t>Place
Relais</t>
  </si>
  <si>
    <t>Temps
réseau</t>
  </si>
  <si>
    <t>Place
Reseau</t>
  </si>
  <si>
    <t>Total
Points</t>
  </si>
  <si>
    <t>Classement par équipes</t>
  </si>
  <si>
    <t>1er</t>
  </si>
  <si>
    <t>2ème</t>
  </si>
  <si>
    <t xml:space="preserve">3ème </t>
  </si>
  <si>
    <t>CHAMPIONNATS D'ACADEMIE 2010</t>
  </si>
  <si>
    <t>Collèges  Garçons</t>
  </si>
  <si>
    <t>Développement  Garçons</t>
  </si>
  <si>
    <t>Place
Course aux scores</t>
  </si>
  <si>
    <t>193-194</t>
  </si>
  <si>
    <t>VERZY 1</t>
  </si>
  <si>
    <t>LELIEVRE</t>
  </si>
  <si>
    <t>CAMILLE</t>
  </si>
  <si>
    <t>CARTON</t>
  </si>
  <si>
    <t>LUCILE</t>
  </si>
  <si>
    <t>355-356</t>
  </si>
  <si>
    <t>GIRARD</t>
  </si>
  <si>
    <t>CHLOE</t>
  </si>
  <si>
    <t>LESTRAT</t>
  </si>
  <si>
    <t>249-250</t>
  </si>
  <si>
    <t>RAD</t>
  </si>
  <si>
    <t>HALTER</t>
  </si>
  <si>
    <t>LAURA</t>
  </si>
  <si>
    <t>VERZY 2</t>
  </si>
  <si>
    <t>VERZY 3</t>
  </si>
  <si>
    <t>Dossards</t>
  </si>
  <si>
    <t>231-232</t>
  </si>
  <si>
    <t>VERZY 4</t>
  </si>
  <si>
    <t>BRACHET</t>
  </si>
  <si>
    <t>MAXIME</t>
  </si>
  <si>
    <t>KERE</t>
  </si>
  <si>
    <t>JONATHAN</t>
  </si>
  <si>
    <t>243-244</t>
  </si>
  <si>
    <t>VERZY 5</t>
  </si>
  <si>
    <t>CARVAHLO</t>
  </si>
  <si>
    <t>ANTHONY</t>
  </si>
  <si>
    <t>DUPONT</t>
  </si>
  <si>
    <t>245-246</t>
  </si>
  <si>
    <t>VERZY 6</t>
  </si>
  <si>
    <t>MAQUIN</t>
  </si>
  <si>
    <t>GAUTHIER</t>
  </si>
  <si>
    <t>VASSILYEVITCH</t>
  </si>
  <si>
    <t>VALENTIN</t>
  </si>
  <si>
    <t>VERZY 8</t>
  </si>
  <si>
    <t>105-106</t>
  </si>
  <si>
    <t>PERLIN</t>
  </si>
  <si>
    <t>JEREMY</t>
  </si>
  <si>
    <t>SEQUEVAL</t>
  </si>
  <si>
    <t>CORENTIN</t>
  </si>
  <si>
    <t>JULIEN</t>
  </si>
  <si>
    <t>BAPTISTE</t>
  </si>
  <si>
    <t>Clas</t>
  </si>
  <si>
    <t>ATTIGNY 4</t>
  </si>
  <si>
    <t>ATTIGNY 5</t>
  </si>
  <si>
    <t>ATTIGNY 6</t>
  </si>
  <si>
    <t>ATTIGNY 7</t>
  </si>
  <si>
    <t>ATTIGNY 8</t>
  </si>
  <si>
    <t>15-16</t>
  </si>
  <si>
    <t xml:space="preserve">PERROTIN </t>
  </si>
  <si>
    <t>HALADULA</t>
  </si>
  <si>
    <t>NATHAN</t>
  </si>
  <si>
    <t>17-18</t>
  </si>
  <si>
    <t>POSTEAUX</t>
  </si>
  <si>
    <t>PERROTIN</t>
  </si>
  <si>
    <t xml:space="preserve"> NOE</t>
  </si>
  <si>
    <t>47-48</t>
  </si>
  <si>
    <t>GAILLOT</t>
  </si>
  <si>
    <t>GAETAN</t>
  </si>
  <si>
    <t xml:space="preserve">CHARLIER </t>
  </si>
  <si>
    <t>ALAN</t>
  </si>
  <si>
    <t>115-116</t>
  </si>
  <si>
    <t>GROSSELIN</t>
  </si>
  <si>
    <t>P.ANTOINE</t>
  </si>
  <si>
    <t>MAXENCE</t>
  </si>
  <si>
    <t>117-118</t>
  </si>
  <si>
    <t>LEMOINE</t>
  </si>
  <si>
    <t>AUGUSTINE</t>
  </si>
  <si>
    <t>Points
Course aux scores</t>
  </si>
  <si>
    <t xml:space="preserve">LEMOINE </t>
  </si>
  <si>
    <t>ALEXANDRE</t>
  </si>
  <si>
    <t>49-50</t>
  </si>
  <si>
    <t>GUILLAUME</t>
  </si>
  <si>
    <t>SEBASTIEN</t>
  </si>
  <si>
    <t>CORNEILLE</t>
  </si>
  <si>
    <t>CLEMENT</t>
  </si>
  <si>
    <t>30-31-32</t>
  </si>
  <si>
    <t>CARIGNAN 3</t>
  </si>
  <si>
    <t>ANKI</t>
  </si>
  <si>
    <t>ALEX</t>
  </si>
  <si>
    <t>CAMUS</t>
  </si>
  <si>
    <t>LOUIS</t>
  </si>
  <si>
    <t>187-188</t>
  </si>
  <si>
    <t>RILLY 1</t>
  </si>
  <si>
    <t>DUMARGNE</t>
  </si>
  <si>
    <t>PHILOMENE</t>
  </si>
  <si>
    <t>ALAFORT</t>
  </si>
  <si>
    <t>LUCIE</t>
  </si>
  <si>
    <t>189-190</t>
  </si>
  <si>
    <t>DELAPORTE</t>
  </si>
  <si>
    <t>LEA</t>
  </si>
  <si>
    <t>HENRY</t>
  </si>
  <si>
    <t>MAELLE</t>
  </si>
  <si>
    <t>RILLY 2</t>
  </si>
  <si>
    <t>RILLY 3</t>
  </si>
  <si>
    <t>RILLY 4</t>
  </si>
  <si>
    <t>RILLY 5</t>
  </si>
  <si>
    <t>191-192</t>
  </si>
  <si>
    <t>JOREZ</t>
  </si>
  <si>
    <t>JULIETTE</t>
  </si>
  <si>
    <t>LESEUR</t>
  </si>
  <si>
    <t>JEANNE</t>
  </si>
  <si>
    <t>233-234</t>
  </si>
  <si>
    <t>DUCART</t>
  </si>
  <si>
    <t>EVA</t>
  </si>
  <si>
    <t>RUELLE</t>
  </si>
  <si>
    <t>237-238</t>
  </si>
  <si>
    <t>RILLY 6</t>
  </si>
  <si>
    <t>RILLY 7</t>
  </si>
  <si>
    <t>RILLY 8</t>
  </si>
  <si>
    <t>RILLY 9</t>
  </si>
  <si>
    <t>239-240</t>
  </si>
  <si>
    <t>241-242</t>
  </si>
  <si>
    <t>347-348</t>
  </si>
  <si>
    <t>345-346</t>
  </si>
  <si>
    <t>GUENIN</t>
  </si>
  <si>
    <t>ANTOINE</t>
  </si>
  <si>
    <t>MOREL</t>
  </si>
  <si>
    <t>TRICHET</t>
  </si>
  <si>
    <t>COLLET</t>
  </si>
  <si>
    <t>JOHAN</t>
  </si>
  <si>
    <t>GALLOIS</t>
  </si>
  <si>
    <t>HERBERT</t>
  </si>
  <si>
    <t>MATHILDE</t>
  </si>
  <si>
    <t>FROGNET</t>
  </si>
  <si>
    <t>THEOTIME</t>
  </si>
  <si>
    <t>DURAND</t>
  </si>
  <si>
    <t>SYLVAIN</t>
  </si>
  <si>
    <t>BLANDIN</t>
  </si>
  <si>
    <t xml:space="preserve">LEGROS </t>
  </si>
  <si>
    <t>ARSENE</t>
  </si>
  <si>
    <t>33-34</t>
  </si>
  <si>
    <t>35-36</t>
  </si>
  <si>
    <t>39-40</t>
  </si>
  <si>
    <t>RILLY 14</t>
  </si>
  <si>
    <t>RILLY 15</t>
  </si>
  <si>
    <t>BOUYER</t>
  </si>
  <si>
    <t>COLINE</t>
  </si>
  <si>
    <t>RILLY-VERZY</t>
  </si>
  <si>
    <t>CHARPENTIER</t>
  </si>
  <si>
    <t>VAUCHER</t>
  </si>
  <si>
    <t>CELESTE</t>
  </si>
  <si>
    <t>COUVREUR</t>
  </si>
  <si>
    <t>VICTOR</t>
  </si>
  <si>
    <t>FLORENTIN</t>
  </si>
  <si>
    <t>CARIGNAN 4</t>
  </si>
  <si>
    <t>PM</t>
  </si>
  <si>
    <t>RILLY1&amp;3</t>
  </si>
  <si>
    <t>RILLY2&amp;4</t>
  </si>
  <si>
    <t>VERZY3&amp;1</t>
  </si>
  <si>
    <t>RILLY 5&amp;7</t>
  </si>
  <si>
    <t>RILLY 6&amp;9</t>
  </si>
  <si>
    <t>VERZY 4&amp;5</t>
  </si>
  <si>
    <t>x</t>
  </si>
</sst>
</file>

<file path=xl/styles.xml><?xml version="1.0" encoding="utf-8"?>
<styleSheet xmlns="http://schemas.openxmlformats.org/spreadsheetml/2006/main">
  <numFmts count="2">
    <numFmt numFmtId="164" formatCode="h:mm:ss;@"/>
    <numFmt numFmtId="165" formatCode="0.0"/>
  </numFmts>
  <fonts count="8">
    <font>
      <sz val="11"/>
      <color theme="1"/>
      <name val="Calibri"/>
      <family val="2"/>
      <scheme val="minor"/>
    </font>
    <font>
      <sz val="16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1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D26" sqref="D26"/>
    </sheetView>
  </sheetViews>
  <sheetFormatPr baseColWidth="10" defaultRowHeight="15"/>
  <cols>
    <col min="1" max="1" width="6.140625" style="24" customWidth="1"/>
    <col min="2" max="2" width="9.5703125" style="20" bestFit="1" customWidth="1"/>
    <col min="3" max="3" width="12" style="20" customWidth="1"/>
    <col min="4" max="7" width="11.42578125" style="20"/>
    <col min="8" max="8" width="5" style="20" customWidth="1"/>
    <col min="9" max="10" width="10.7109375" style="20" customWidth="1"/>
    <col min="11" max="11" width="4.28515625" style="20" customWidth="1"/>
    <col min="12" max="13" width="10.7109375" style="20" customWidth="1"/>
    <col min="14" max="14" width="6.85546875" style="20" bestFit="1" customWidth="1"/>
    <col min="15" max="16384" width="11.42578125" style="20"/>
  </cols>
  <sheetData>
    <row r="1" spans="1:14" ht="2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</row>
    <row r="3" spans="1:14" ht="20.25">
      <c r="A3" s="4" t="s">
        <v>0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</row>
    <row r="4" spans="1:14" ht="20.25">
      <c r="A4" s="4" t="s">
        <v>1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</row>
    <row r="5" spans="1:14" ht="20.25">
      <c r="A5" s="4" t="s">
        <v>2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</row>
    <row r="6" spans="1:14" ht="20.25">
      <c r="A6" s="4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</row>
    <row r="7" spans="1:14" ht="20.25">
      <c r="A7" s="5" t="s">
        <v>3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</row>
    <row r="8" spans="1:14" ht="20.25">
      <c r="A8" s="5"/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</row>
    <row r="9" spans="1:14" ht="28.5">
      <c r="A9" s="6" t="s">
        <v>63</v>
      </c>
      <c r="B9" s="7" t="s">
        <v>37</v>
      </c>
      <c r="C9" s="7" t="s">
        <v>5</v>
      </c>
      <c r="D9" s="28" t="s">
        <v>6</v>
      </c>
      <c r="E9" s="28"/>
      <c r="F9" s="28" t="s">
        <v>7</v>
      </c>
      <c r="G9" s="28"/>
      <c r="H9" s="19" t="s">
        <v>167</v>
      </c>
      <c r="I9" s="8" t="s">
        <v>8</v>
      </c>
      <c r="J9" s="9" t="s">
        <v>9</v>
      </c>
      <c r="K9" s="9" t="s">
        <v>167</v>
      </c>
      <c r="L9" s="9" t="s">
        <v>10</v>
      </c>
      <c r="M9" s="10" t="s">
        <v>11</v>
      </c>
      <c r="N9" s="9" t="s">
        <v>12</v>
      </c>
    </row>
    <row r="10" spans="1:14">
      <c r="A10" s="11">
        <f>RANK(N10,$N$10:$N$16,1)</f>
        <v>1</v>
      </c>
      <c r="B10" s="11" t="s">
        <v>103</v>
      </c>
      <c r="C10" s="11" t="s">
        <v>104</v>
      </c>
      <c r="D10" s="11" t="s">
        <v>105</v>
      </c>
      <c r="E10" s="11" t="s">
        <v>106</v>
      </c>
      <c r="F10" s="11" t="s">
        <v>107</v>
      </c>
      <c r="G10" s="11" t="s">
        <v>108</v>
      </c>
      <c r="H10" s="11"/>
      <c r="I10" s="12">
        <v>1.834490740740741E-2</v>
      </c>
      <c r="J10" s="11">
        <v>1</v>
      </c>
      <c r="K10" s="11"/>
      <c r="L10" s="13"/>
      <c r="M10" s="11">
        <v>1</v>
      </c>
      <c r="N10" s="11">
        <f t="shared" ref="N10:N16" si="0">(0.5*J10)+M10</f>
        <v>1.5</v>
      </c>
    </row>
    <row r="11" spans="1:14">
      <c r="A11" s="11">
        <f t="shared" ref="A11:A16" si="1">RANK(N11,$N$10:$N$16,1)</f>
        <v>2</v>
      </c>
      <c r="B11" s="11" t="s">
        <v>118</v>
      </c>
      <c r="C11" s="11" t="s">
        <v>115</v>
      </c>
      <c r="D11" s="11" t="s">
        <v>119</v>
      </c>
      <c r="E11" s="11" t="s">
        <v>120</v>
      </c>
      <c r="F11" s="11" t="s">
        <v>121</v>
      </c>
      <c r="G11" s="11" t="s">
        <v>122</v>
      </c>
      <c r="H11" s="11"/>
      <c r="I11" s="12">
        <v>2.2581018518518518E-2</v>
      </c>
      <c r="J11" s="11">
        <v>3</v>
      </c>
      <c r="K11" s="11"/>
      <c r="L11" s="13"/>
      <c r="M11" s="11">
        <v>2</v>
      </c>
      <c r="N11" s="11">
        <f t="shared" si="0"/>
        <v>3.5</v>
      </c>
    </row>
    <row r="12" spans="1:14">
      <c r="A12" s="11">
        <f t="shared" si="1"/>
        <v>3</v>
      </c>
      <c r="B12" s="11" t="s">
        <v>109</v>
      </c>
      <c r="C12" s="11" t="s">
        <v>114</v>
      </c>
      <c r="D12" s="11" t="s">
        <v>110</v>
      </c>
      <c r="E12" s="11" t="s">
        <v>111</v>
      </c>
      <c r="F12" s="11" t="s">
        <v>112</v>
      </c>
      <c r="G12" s="11" t="s">
        <v>113</v>
      </c>
      <c r="H12" s="11"/>
      <c r="I12" s="12">
        <v>2.0162037037037037E-2</v>
      </c>
      <c r="J12" s="11">
        <v>2</v>
      </c>
      <c r="K12" s="11"/>
      <c r="L12" s="13"/>
      <c r="M12" s="11">
        <v>3</v>
      </c>
      <c r="N12" s="11">
        <f t="shared" si="0"/>
        <v>4</v>
      </c>
    </row>
    <row r="13" spans="1:14">
      <c r="A13" s="11">
        <f t="shared" si="1"/>
        <v>4</v>
      </c>
      <c r="B13" s="11" t="s">
        <v>123</v>
      </c>
      <c r="C13" s="11" t="s">
        <v>116</v>
      </c>
      <c r="D13" s="11" t="s">
        <v>124</v>
      </c>
      <c r="E13" s="11" t="s">
        <v>125</v>
      </c>
      <c r="F13" s="11" t="s">
        <v>126</v>
      </c>
      <c r="G13" s="11" t="s">
        <v>111</v>
      </c>
      <c r="H13" s="11"/>
      <c r="I13" s="12">
        <v>3.6608796296296299E-2</v>
      </c>
      <c r="J13" s="11">
        <v>6</v>
      </c>
      <c r="K13" s="11"/>
      <c r="L13" s="11"/>
      <c r="M13" s="11">
        <v>4</v>
      </c>
      <c r="N13" s="11">
        <f t="shared" si="0"/>
        <v>7</v>
      </c>
    </row>
    <row r="14" spans="1:14">
      <c r="A14" s="11">
        <f t="shared" si="1"/>
        <v>5</v>
      </c>
      <c r="B14" s="11" t="s">
        <v>31</v>
      </c>
      <c r="C14" s="11" t="s">
        <v>36</v>
      </c>
      <c r="D14" s="11" t="s">
        <v>32</v>
      </c>
      <c r="E14" s="11" t="s">
        <v>29</v>
      </c>
      <c r="F14" s="11" t="s">
        <v>33</v>
      </c>
      <c r="G14" s="11" t="s">
        <v>34</v>
      </c>
      <c r="H14" s="11"/>
      <c r="I14" s="12">
        <v>3.4733796296296297E-2</v>
      </c>
      <c r="J14" s="11">
        <v>5</v>
      </c>
      <c r="K14" s="11"/>
      <c r="L14" s="13"/>
      <c r="M14" s="11">
        <v>5</v>
      </c>
      <c r="N14" s="11">
        <f t="shared" si="0"/>
        <v>7.5</v>
      </c>
    </row>
    <row r="15" spans="1:14">
      <c r="A15" s="11">
        <f t="shared" si="1"/>
        <v>6</v>
      </c>
      <c r="B15" s="11" t="s">
        <v>21</v>
      </c>
      <c r="C15" s="11" t="s">
        <v>22</v>
      </c>
      <c r="D15" s="11" t="s">
        <v>23</v>
      </c>
      <c r="E15" s="11" t="s">
        <v>24</v>
      </c>
      <c r="F15" s="11" t="s">
        <v>25</v>
      </c>
      <c r="G15" s="11" t="s">
        <v>26</v>
      </c>
      <c r="H15" s="11"/>
      <c r="I15" s="12">
        <v>3.4664351851851849E-2</v>
      </c>
      <c r="J15" s="11">
        <v>4</v>
      </c>
      <c r="K15" s="11"/>
      <c r="L15" s="13"/>
      <c r="M15" s="11">
        <v>6</v>
      </c>
      <c r="N15" s="11">
        <f t="shared" si="0"/>
        <v>8</v>
      </c>
    </row>
    <row r="16" spans="1:14">
      <c r="A16" s="11">
        <f t="shared" si="1"/>
        <v>7</v>
      </c>
      <c r="B16" s="11" t="s">
        <v>27</v>
      </c>
      <c r="C16" s="11" t="s">
        <v>35</v>
      </c>
      <c r="D16" s="11" t="s">
        <v>28</v>
      </c>
      <c r="E16" s="11" t="s">
        <v>29</v>
      </c>
      <c r="F16" s="11" t="s">
        <v>30</v>
      </c>
      <c r="G16" s="11" t="s">
        <v>24</v>
      </c>
      <c r="H16" s="11"/>
      <c r="I16" s="12">
        <v>5.2800925925925925E-2</v>
      </c>
      <c r="J16" s="11">
        <v>7</v>
      </c>
      <c r="K16" s="11"/>
      <c r="L16" s="11"/>
      <c r="M16" s="11">
        <v>7</v>
      </c>
      <c r="N16" s="11">
        <f t="shared" si="0"/>
        <v>10.5</v>
      </c>
    </row>
    <row r="17" spans="1:14">
      <c r="A17" s="22"/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</row>
    <row r="18" spans="1:14">
      <c r="A18" s="22"/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</row>
    <row r="19" spans="1:14" ht="20.25">
      <c r="A19" s="5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>
      <c r="A20" s="2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>
      <c r="A21" s="23"/>
      <c r="B21" s="16" t="s">
        <v>14</v>
      </c>
      <c r="C21" s="6" t="s">
        <v>168</v>
      </c>
      <c r="D21" s="25">
        <v>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22"/>
      <c r="B22" s="16" t="s">
        <v>15</v>
      </c>
      <c r="C22" s="6" t="s">
        <v>169</v>
      </c>
      <c r="D22" s="25">
        <v>11</v>
      </c>
      <c r="E22" s="3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2"/>
      <c r="B23" s="16" t="s">
        <v>16</v>
      </c>
      <c r="C23" s="6" t="s">
        <v>170</v>
      </c>
      <c r="D23" s="25">
        <v>15.5</v>
      </c>
      <c r="E23" s="3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22"/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</row>
    <row r="25" spans="1:14">
      <c r="A25" s="22"/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</row>
    <row r="26" spans="1:14">
      <c r="A26" s="22"/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2"/>
      <c r="N26" s="2"/>
    </row>
    <row r="27" spans="1:14">
      <c r="A27" s="22"/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2"/>
      <c r="N27" s="2"/>
    </row>
    <row r="28" spans="1:14">
      <c r="A28" s="22"/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"/>
      <c r="N28" s="2"/>
    </row>
  </sheetData>
  <sortState ref="B10:N16">
    <sortCondition ref="N10:N16"/>
  </sortState>
  <mergeCells count="3">
    <mergeCell ref="A1:N1"/>
    <mergeCell ref="D9:E9"/>
    <mergeCell ref="F9:G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I13" sqref="I13"/>
    </sheetView>
  </sheetViews>
  <sheetFormatPr baseColWidth="10" defaultColWidth="14.7109375" defaultRowHeight="15"/>
  <cols>
    <col min="1" max="1" width="14.7109375" style="20"/>
    <col min="2" max="2" width="10.140625" style="20" bestFit="1" customWidth="1"/>
    <col min="3" max="3" width="14.85546875" style="20" customWidth="1"/>
    <col min="4" max="4" width="11.140625" style="20" bestFit="1" customWidth="1"/>
    <col min="5" max="5" width="12" style="20" bestFit="1" customWidth="1"/>
    <col min="6" max="6" width="15.42578125" style="20" bestFit="1" customWidth="1"/>
    <col min="7" max="7" width="10.7109375" style="20" bestFit="1" customWidth="1"/>
    <col min="8" max="8" width="3.42578125" style="20" customWidth="1"/>
    <col min="9" max="9" width="7.5703125" style="20" bestFit="1" customWidth="1"/>
    <col min="10" max="10" width="6.85546875" style="20" bestFit="1" customWidth="1"/>
    <col min="11" max="11" width="4.28515625" style="20" customWidth="1"/>
    <col min="12" max="12" width="7.5703125" style="20" bestFit="1" customWidth="1"/>
    <col min="13" max="13" width="8.28515625" style="20" bestFit="1" customWidth="1"/>
    <col min="14" max="14" width="6.85546875" style="20" bestFit="1" customWidth="1"/>
    <col min="15" max="16384" width="14.7109375" style="20"/>
  </cols>
  <sheetData>
    <row r="1" spans="1:14" ht="2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</row>
    <row r="3" spans="1:14" ht="20.25">
      <c r="A3" s="4" t="s">
        <v>0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</row>
    <row r="4" spans="1:14" ht="20.25">
      <c r="A4" s="4" t="s">
        <v>1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</row>
    <row r="5" spans="1:14" ht="20.25">
      <c r="A5" s="4" t="s">
        <v>18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</row>
    <row r="6" spans="1:14" ht="20.25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</row>
    <row r="7" spans="1:14" ht="20.25">
      <c r="A7" s="5" t="s">
        <v>3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</row>
    <row r="8" spans="1:14" ht="20.25">
      <c r="A8" s="21"/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</row>
    <row r="9" spans="1:14" ht="28.5">
      <c r="A9" s="6" t="s">
        <v>4</v>
      </c>
      <c r="B9" s="7" t="s">
        <v>37</v>
      </c>
      <c r="C9" s="7" t="s">
        <v>5</v>
      </c>
      <c r="D9" s="28" t="s">
        <v>6</v>
      </c>
      <c r="E9" s="28"/>
      <c r="F9" s="28" t="s">
        <v>7</v>
      </c>
      <c r="G9" s="28"/>
      <c r="H9" s="19" t="s">
        <v>167</v>
      </c>
      <c r="I9" s="8" t="s">
        <v>8</v>
      </c>
      <c r="J9" s="9" t="s">
        <v>9</v>
      </c>
      <c r="K9" s="9" t="s">
        <v>167</v>
      </c>
      <c r="L9" s="9" t="s">
        <v>10</v>
      </c>
      <c r="M9" s="10" t="s">
        <v>11</v>
      </c>
      <c r="N9" s="9" t="s">
        <v>12</v>
      </c>
    </row>
    <row r="10" spans="1:14">
      <c r="A10" s="11">
        <f t="shared" ref="A10:A17" si="0">RANK(N10,$N$10:$N$17,1)</f>
        <v>1</v>
      </c>
      <c r="B10" s="11" t="s">
        <v>127</v>
      </c>
      <c r="C10" s="11" t="s">
        <v>117</v>
      </c>
      <c r="D10" s="11" t="s">
        <v>136</v>
      </c>
      <c r="E10" s="11" t="s">
        <v>137</v>
      </c>
      <c r="F10" s="11" t="s">
        <v>138</v>
      </c>
      <c r="G10" s="11" t="s">
        <v>137</v>
      </c>
      <c r="H10" s="11"/>
      <c r="I10" s="12">
        <v>3.078703703703704E-2</v>
      </c>
      <c r="J10" s="11">
        <v>2</v>
      </c>
      <c r="K10" s="11"/>
      <c r="L10" s="13"/>
      <c r="M10" s="11">
        <v>1</v>
      </c>
      <c r="N10" s="11">
        <f t="shared" ref="N10:N17" si="1">(0.5*J10)+M10</f>
        <v>2</v>
      </c>
    </row>
    <row r="11" spans="1:14">
      <c r="A11" s="11">
        <f t="shared" si="0"/>
        <v>2</v>
      </c>
      <c r="B11" s="11" t="s">
        <v>133</v>
      </c>
      <c r="C11" s="11" t="s">
        <v>129</v>
      </c>
      <c r="D11" s="11" t="s">
        <v>142</v>
      </c>
      <c r="E11" s="11" t="s">
        <v>96</v>
      </c>
      <c r="F11" s="11" t="s">
        <v>143</v>
      </c>
      <c r="G11" s="11" t="s">
        <v>144</v>
      </c>
      <c r="H11" s="11"/>
      <c r="I11" s="12">
        <v>3.0439814814814819E-2</v>
      </c>
      <c r="J11" s="11">
        <v>1</v>
      </c>
      <c r="K11" s="11"/>
      <c r="L11" s="13"/>
      <c r="M11" s="11">
        <v>2</v>
      </c>
      <c r="N11" s="11">
        <f t="shared" si="1"/>
        <v>2.5</v>
      </c>
    </row>
    <row r="12" spans="1:14">
      <c r="A12" s="11">
        <f t="shared" si="0"/>
        <v>3</v>
      </c>
      <c r="B12" s="11" t="s">
        <v>132</v>
      </c>
      <c r="C12" s="11" t="s">
        <v>128</v>
      </c>
      <c r="D12" s="11" t="s">
        <v>139</v>
      </c>
      <c r="E12" s="11" t="s">
        <v>61</v>
      </c>
      <c r="F12" s="11" t="s">
        <v>140</v>
      </c>
      <c r="G12" s="11" t="s">
        <v>141</v>
      </c>
      <c r="H12" s="11"/>
      <c r="I12" s="12">
        <v>3.6041666666666666E-2</v>
      </c>
      <c r="J12" s="11">
        <v>3</v>
      </c>
      <c r="K12" s="11"/>
      <c r="L12" s="13"/>
      <c r="M12" s="11">
        <v>3</v>
      </c>
      <c r="N12" s="11">
        <f t="shared" si="1"/>
        <v>4.5</v>
      </c>
    </row>
    <row r="13" spans="1:14">
      <c r="A13" s="11">
        <v>4</v>
      </c>
      <c r="B13" s="11" t="s">
        <v>38</v>
      </c>
      <c r="C13" s="11" t="s">
        <v>39</v>
      </c>
      <c r="D13" s="11" t="s">
        <v>40</v>
      </c>
      <c r="E13" s="11" t="s">
        <v>41</v>
      </c>
      <c r="F13" s="11" t="s">
        <v>42</v>
      </c>
      <c r="G13" s="11" t="s">
        <v>43</v>
      </c>
      <c r="H13" s="11"/>
      <c r="I13" s="12">
        <v>4.1134259259259259E-2</v>
      </c>
      <c r="J13" s="11">
        <v>4</v>
      </c>
      <c r="K13" s="11"/>
      <c r="L13" s="13"/>
      <c r="M13" s="11">
        <v>4</v>
      </c>
      <c r="N13" s="11">
        <f t="shared" si="1"/>
        <v>6</v>
      </c>
    </row>
    <row r="14" spans="1:14">
      <c r="A14" s="11">
        <f t="shared" si="0"/>
        <v>5</v>
      </c>
      <c r="B14" s="11" t="s">
        <v>44</v>
      </c>
      <c r="C14" s="11" t="s">
        <v>45</v>
      </c>
      <c r="D14" s="11" t="s">
        <v>46</v>
      </c>
      <c r="E14" s="11" t="s">
        <v>47</v>
      </c>
      <c r="F14" s="11" t="s">
        <v>48</v>
      </c>
      <c r="G14" s="11" t="s">
        <v>41</v>
      </c>
      <c r="H14" s="11"/>
      <c r="I14" s="12">
        <v>4.9594907407407407E-2</v>
      </c>
      <c r="J14" s="11">
        <v>5</v>
      </c>
      <c r="K14" s="11" t="s">
        <v>174</v>
      </c>
      <c r="L14" s="13"/>
      <c r="M14" s="11">
        <v>10</v>
      </c>
      <c r="N14" s="11">
        <f t="shared" si="1"/>
        <v>12.5</v>
      </c>
    </row>
    <row r="15" spans="1:14">
      <c r="A15" s="11">
        <f t="shared" si="0"/>
        <v>6</v>
      </c>
      <c r="B15" s="11" t="s">
        <v>135</v>
      </c>
      <c r="C15" s="11" t="s">
        <v>131</v>
      </c>
      <c r="D15" s="11" t="s">
        <v>149</v>
      </c>
      <c r="E15" s="11" t="s">
        <v>91</v>
      </c>
      <c r="F15" s="11" t="s">
        <v>150</v>
      </c>
      <c r="G15" s="11" t="s">
        <v>151</v>
      </c>
      <c r="H15" s="11"/>
      <c r="I15" s="12">
        <v>5.3090277777777778E-2</v>
      </c>
      <c r="J15" s="11">
        <v>6</v>
      </c>
      <c r="K15" s="11" t="s">
        <v>174</v>
      </c>
      <c r="L15" s="13"/>
      <c r="M15" s="11">
        <v>10</v>
      </c>
      <c r="N15" s="11">
        <f t="shared" si="1"/>
        <v>13</v>
      </c>
    </row>
    <row r="16" spans="1:14">
      <c r="A16" s="11">
        <f t="shared" si="0"/>
        <v>7</v>
      </c>
      <c r="B16" s="11" t="s">
        <v>49</v>
      </c>
      <c r="C16" s="11" t="s">
        <v>50</v>
      </c>
      <c r="D16" s="11" t="s">
        <v>51</v>
      </c>
      <c r="E16" s="11" t="s">
        <v>52</v>
      </c>
      <c r="F16" s="11" t="s">
        <v>53</v>
      </c>
      <c r="G16" s="11" t="s">
        <v>54</v>
      </c>
      <c r="H16" s="11">
        <v>10</v>
      </c>
      <c r="I16" s="12">
        <v>9.302083333333333E-2</v>
      </c>
      <c r="J16" s="11">
        <v>7</v>
      </c>
      <c r="K16" s="11" t="s">
        <v>174</v>
      </c>
      <c r="L16" s="13"/>
      <c r="M16" s="11">
        <v>10</v>
      </c>
      <c r="N16" s="11">
        <f t="shared" si="1"/>
        <v>13.5</v>
      </c>
    </row>
    <row r="17" spans="1:14">
      <c r="A17" s="11">
        <f t="shared" si="0"/>
        <v>8</v>
      </c>
      <c r="B17" s="11" t="s">
        <v>134</v>
      </c>
      <c r="C17" s="11" t="s">
        <v>130</v>
      </c>
      <c r="D17" s="11" t="s">
        <v>145</v>
      </c>
      <c r="E17" s="11" t="s">
        <v>146</v>
      </c>
      <c r="F17" s="11" t="s">
        <v>147</v>
      </c>
      <c r="G17" s="11" t="s">
        <v>148</v>
      </c>
      <c r="H17" s="11">
        <v>17</v>
      </c>
      <c r="I17" s="12">
        <v>9.6944444444444444E-2</v>
      </c>
      <c r="J17" s="11">
        <v>8</v>
      </c>
      <c r="K17" s="11" t="s">
        <v>174</v>
      </c>
      <c r="L17" s="13"/>
      <c r="M17" s="11">
        <v>10</v>
      </c>
      <c r="N17" s="11">
        <f t="shared" si="1"/>
        <v>14</v>
      </c>
    </row>
    <row r="18" spans="1:14">
      <c r="A18" s="2"/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</row>
    <row r="19" spans="1:14">
      <c r="A19" s="2"/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</row>
    <row r="21" spans="1:14" ht="20.25">
      <c r="A21" s="5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>
      <c r="A23" s="15"/>
      <c r="B23" s="16" t="s">
        <v>14</v>
      </c>
      <c r="C23" s="6" t="s">
        <v>171</v>
      </c>
      <c r="D23" s="26">
        <v>4.5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>
      <c r="A24" s="2"/>
      <c r="B24" s="16" t="s">
        <v>15</v>
      </c>
      <c r="C24" s="6" t="s">
        <v>172</v>
      </c>
      <c r="D24" s="26">
        <v>17.5</v>
      </c>
      <c r="E24" s="3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2"/>
      <c r="B25" s="16" t="s">
        <v>16</v>
      </c>
      <c r="C25" s="6" t="s">
        <v>173</v>
      </c>
      <c r="D25" s="26">
        <v>18.5</v>
      </c>
      <c r="E25" s="3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2"/>
      <c r="N29" s="2"/>
    </row>
  </sheetData>
  <sortState ref="B10:N17">
    <sortCondition ref="N10:N17"/>
  </sortState>
  <mergeCells count="3">
    <mergeCell ref="A1:N1"/>
    <mergeCell ref="D9:E9"/>
    <mergeCell ref="F9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J12" sqref="J12"/>
    </sheetView>
  </sheetViews>
  <sheetFormatPr baseColWidth="10" defaultRowHeight="15"/>
  <cols>
    <col min="2" max="2" width="11.42578125" style="20"/>
    <col min="3" max="3" width="12.140625" style="20" bestFit="1" customWidth="1"/>
    <col min="4" max="4" width="14" style="20" bestFit="1" customWidth="1"/>
    <col min="5" max="7" width="11.42578125" style="20"/>
    <col min="8" max="8" width="4" style="20" bestFit="1" customWidth="1"/>
    <col min="9" max="9" width="8.140625" style="20" bestFit="1" customWidth="1"/>
    <col min="10" max="10" width="7.5703125" style="20" bestFit="1" customWidth="1"/>
    <col min="11" max="12" width="8.5703125" style="20" bestFit="1" customWidth="1"/>
    <col min="13" max="13" width="7.5703125" style="20" bestFit="1" customWidth="1"/>
  </cols>
  <sheetData>
    <row r="1" spans="1:13" ht="2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</row>
    <row r="3" spans="1:13" ht="20.25">
      <c r="A3" s="4" t="s">
        <v>0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</row>
    <row r="4" spans="1:13" ht="20.25">
      <c r="A4" s="4" t="s">
        <v>1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</row>
    <row r="5" spans="1:13" ht="20.25">
      <c r="A5" s="4" t="s">
        <v>19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</row>
    <row r="6" spans="1:13" ht="20.25">
      <c r="A6" s="4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</row>
    <row r="7" spans="1:13" ht="20.25">
      <c r="A7" s="5" t="s">
        <v>3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60">
      <c r="A9" s="6" t="s">
        <v>4</v>
      </c>
      <c r="B9" s="6" t="s">
        <v>37</v>
      </c>
      <c r="C9" s="6" t="s">
        <v>5</v>
      </c>
      <c r="D9" s="28" t="s">
        <v>6</v>
      </c>
      <c r="E9" s="28"/>
      <c r="F9" s="28" t="s">
        <v>7</v>
      </c>
      <c r="G9" s="28"/>
      <c r="H9" s="19" t="s">
        <v>167</v>
      </c>
      <c r="I9" s="17" t="s">
        <v>8</v>
      </c>
      <c r="J9" s="17" t="s">
        <v>9</v>
      </c>
      <c r="K9" s="18" t="s">
        <v>89</v>
      </c>
      <c r="L9" s="18" t="s">
        <v>20</v>
      </c>
      <c r="M9" s="17" t="s">
        <v>12</v>
      </c>
    </row>
    <row r="10" spans="1:13">
      <c r="A10" s="11">
        <f t="shared" ref="A10:A20" si="0">RANK(M10,$M$10:$M$20,1)</f>
        <v>1</v>
      </c>
      <c r="B10" s="11" t="s">
        <v>69</v>
      </c>
      <c r="C10" s="11" t="s">
        <v>64</v>
      </c>
      <c r="D10" s="11" t="s">
        <v>70</v>
      </c>
      <c r="E10" s="11" t="s">
        <v>62</v>
      </c>
      <c r="F10" s="11" t="s">
        <v>71</v>
      </c>
      <c r="G10" s="11" t="s">
        <v>72</v>
      </c>
      <c r="H10" s="11"/>
      <c r="I10" s="13">
        <v>1.9305555555555555E-2</v>
      </c>
      <c r="J10" s="11">
        <v>2</v>
      </c>
      <c r="K10" s="11"/>
      <c r="L10" s="11">
        <v>1</v>
      </c>
      <c r="M10" s="11">
        <f t="shared" ref="M10:M20" si="1">(0.5*J10)+L10</f>
        <v>2</v>
      </c>
    </row>
    <row r="11" spans="1:13">
      <c r="A11" s="11">
        <f t="shared" si="0"/>
        <v>2</v>
      </c>
      <c r="B11" s="11" t="s">
        <v>73</v>
      </c>
      <c r="C11" s="11" t="s">
        <v>65</v>
      </c>
      <c r="D11" s="11" t="s">
        <v>74</v>
      </c>
      <c r="E11" s="11" t="s">
        <v>41</v>
      </c>
      <c r="F11" s="11" t="s">
        <v>75</v>
      </c>
      <c r="G11" s="11" t="s">
        <v>76</v>
      </c>
      <c r="H11" s="11"/>
      <c r="I11" s="13">
        <v>1.9189814814814816E-2</v>
      </c>
      <c r="J11" s="11">
        <v>1</v>
      </c>
      <c r="K11" s="11"/>
      <c r="L11" s="11">
        <v>3</v>
      </c>
      <c r="M11" s="11">
        <f t="shared" si="1"/>
        <v>3.5</v>
      </c>
    </row>
    <row r="12" spans="1:13">
      <c r="A12" s="11">
        <f t="shared" si="0"/>
        <v>3</v>
      </c>
      <c r="B12" s="11" t="s">
        <v>56</v>
      </c>
      <c r="C12" s="11" t="s">
        <v>55</v>
      </c>
      <c r="D12" s="11" t="s">
        <v>57</v>
      </c>
      <c r="E12" s="11" t="s">
        <v>58</v>
      </c>
      <c r="F12" s="11" t="s">
        <v>59</v>
      </c>
      <c r="G12" s="11" t="s">
        <v>60</v>
      </c>
      <c r="H12" s="11"/>
      <c r="I12" s="13">
        <v>2.56712962962963E-2</v>
      </c>
      <c r="J12" s="11">
        <v>5</v>
      </c>
      <c r="K12" s="11"/>
      <c r="L12" s="11">
        <v>2</v>
      </c>
      <c r="M12" s="11">
        <f t="shared" si="1"/>
        <v>4.5</v>
      </c>
    </row>
    <row r="13" spans="1:13">
      <c r="A13" s="11">
        <f t="shared" si="0"/>
        <v>4</v>
      </c>
      <c r="B13" s="11" t="s">
        <v>82</v>
      </c>
      <c r="C13" s="11" t="s">
        <v>67</v>
      </c>
      <c r="D13" s="11" t="s">
        <v>83</v>
      </c>
      <c r="E13" s="11" t="s">
        <v>85</v>
      </c>
      <c r="F13" s="11" t="s">
        <v>83</v>
      </c>
      <c r="G13" s="11" t="s">
        <v>84</v>
      </c>
      <c r="H13" s="11"/>
      <c r="I13" s="13">
        <v>1.9409722222222221E-2</v>
      </c>
      <c r="J13" s="11">
        <v>3</v>
      </c>
      <c r="K13" s="11"/>
      <c r="L13" s="11">
        <v>7</v>
      </c>
      <c r="M13" s="11">
        <f t="shared" si="1"/>
        <v>8.5</v>
      </c>
    </row>
    <row r="14" spans="1:13">
      <c r="A14" s="11">
        <f t="shared" si="0"/>
        <v>4</v>
      </c>
      <c r="B14" s="11" t="s">
        <v>97</v>
      </c>
      <c r="C14" s="11" t="s">
        <v>98</v>
      </c>
      <c r="D14" s="11" t="s">
        <v>99</v>
      </c>
      <c r="E14" s="11" t="s">
        <v>100</v>
      </c>
      <c r="F14" s="11" t="s">
        <v>101</v>
      </c>
      <c r="G14" s="11" t="s">
        <v>102</v>
      </c>
      <c r="H14" s="11"/>
      <c r="I14" s="13">
        <v>2.8807870370370373E-2</v>
      </c>
      <c r="J14" s="11">
        <v>7</v>
      </c>
      <c r="K14" s="11"/>
      <c r="L14" s="11">
        <v>5</v>
      </c>
      <c r="M14" s="11">
        <f t="shared" si="1"/>
        <v>8.5</v>
      </c>
    </row>
    <row r="15" spans="1:13">
      <c r="A15" s="11">
        <f t="shared" si="0"/>
        <v>4</v>
      </c>
      <c r="B15" s="11" t="s">
        <v>153</v>
      </c>
      <c r="C15" s="11" t="s">
        <v>155</v>
      </c>
      <c r="D15" s="11" t="s">
        <v>160</v>
      </c>
      <c r="E15" s="11" t="s">
        <v>54</v>
      </c>
      <c r="F15" s="11" t="s">
        <v>161</v>
      </c>
      <c r="G15" s="11" t="s">
        <v>162</v>
      </c>
      <c r="H15" s="11"/>
      <c r="I15" s="13">
        <v>4.8761574074074075E-2</v>
      </c>
      <c r="J15" s="11">
        <v>9</v>
      </c>
      <c r="K15" s="11"/>
      <c r="L15" s="11">
        <v>4</v>
      </c>
      <c r="M15" s="11">
        <f t="shared" si="1"/>
        <v>8.5</v>
      </c>
    </row>
    <row r="16" spans="1:13">
      <c r="A16" s="11">
        <f t="shared" si="0"/>
        <v>7</v>
      </c>
      <c r="B16" s="11" t="s">
        <v>154</v>
      </c>
      <c r="C16" s="11" t="s">
        <v>156</v>
      </c>
      <c r="D16" s="11" t="s">
        <v>163</v>
      </c>
      <c r="E16" s="11" t="s">
        <v>164</v>
      </c>
      <c r="F16" s="11" t="s">
        <v>139</v>
      </c>
      <c r="G16" s="11" t="s">
        <v>165</v>
      </c>
      <c r="H16" s="11"/>
      <c r="I16" s="13">
        <v>2.8784722222222225E-2</v>
      </c>
      <c r="J16" s="11">
        <v>6</v>
      </c>
      <c r="K16" s="11"/>
      <c r="L16" s="11">
        <v>6</v>
      </c>
      <c r="M16" s="11">
        <f t="shared" si="1"/>
        <v>9</v>
      </c>
    </row>
    <row r="17" spans="1:13">
      <c r="A17" s="11">
        <f t="shared" si="0"/>
        <v>8</v>
      </c>
      <c r="B17" s="11" t="s">
        <v>92</v>
      </c>
      <c r="C17" s="11" t="s">
        <v>166</v>
      </c>
      <c r="D17" s="11" t="s">
        <v>93</v>
      </c>
      <c r="E17" s="11" t="s">
        <v>94</v>
      </c>
      <c r="F17" s="11" t="s">
        <v>95</v>
      </c>
      <c r="G17" s="11" t="s">
        <v>96</v>
      </c>
      <c r="H17" s="11"/>
      <c r="I17" s="13">
        <v>2.4583333333333332E-2</v>
      </c>
      <c r="J17" s="11">
        <v>4</v>
      </c>
      <c r="K17" s="11"/>
      <c r="L17" s="11">
        <v>10</v>
      </c>
      <c r="M17" s="11">
        <f t="shared" si="1"/>
        <v>12</v>
      </c>
    </row>
    <row r="18" spans="1:13">
      <c r="A18" s="11">
        <f t="shared" si="0"/>
        <v>9</v>
      </c>
      <c r="B18" s="11" t="s">
        <v>86</v>
      </c>
      <c r="C18" s="11" t="s">
        <v>68</v>
      </c>
      <c r="D18" s="11" t="s">
        <v>87</v>
      </c>
      <c r="E18" s="11" t="s">
        <v>88</v>
      </c>
      <c r="F18" s="11" t="s">
        <v>90</v>
      </c>
      <c r="G18" s="11" t="s">
        <v>60</v>
      </c>
      <c r="H18" s="11"/>
      <c r="I18" s="13">
        <v>3.0266203703703708E-2</v>
      </c>
      <c r="J18" s="11">
        <v>8</v>
      </c>
      <c r="K18" s="11"/>
      <c r="L18" s="11">
        <v>9</v>
      </c>
      <c r="M18" s="11">
        <f t="shared" si="1"/>
        <v>13</v>
      </c>
    </row>
    <row r="19" spans="1:13">
      <c r="A19" s="11">
        <f t="shared" si="0"/>
        <v>10</v>
      </c>
      <c r="B19" s="11" t="s">
        <v>152</v>
      </c>
      <c r="C19" s="11" t="s">
        <v>159</v>
      </c>
      <c r="D19" s="11" t="s">
        <v>147</v>
      </c>
      <c r="E19" s="11" t="s">
        <v>41</v>
      </c>
      <c r="F19" s="11" t="s">
        <v>157</v>
      </c>
      <c r="G19" s="11" t="s">
        <v>158</v>
      </c>
      <c r="H19" s="11">
        <v>12</v>
      </c>
      <c r="I19" s="13">
        <v>9.2835648148148153E-2</v>
      </c>
      <c r="J19" s="11">
        <v>11</v>
      </c>
      <c r="K19" s="11"/>
      <c r="L19" s="11">
        <v>8</v>
      </c>
      <c r="M19" s="11">
        <f t="shared" si="1"/>
        <v>13.5</v>
      </c>
    </row>
    <row r="20" spans="1:13">
      <c r="A20" s="11">
        <f t="shared" si="0"/>
        <v>11</v>
      </c>
      <c r="B20" s="11" t="s">
        <v>77</v>
      </c>
      <c r="C20" s="11" t="s">
        <v>66</v>
      </c>
      <c r="D20" s="11" t="s">
        <v>78</v>
      </c>
      <c r="E20" s="11" t="s">
        <v>79</v>
      </c>
      <c r="F20" s="11" t="s">
        <v>80</v>
      </c>
      <c r="G20" s="11" t="s">
        <v>81</v>
      </c>
      <c r="H20" s="11"/>
      <c r="I20" s="13">
        <v>5.1261574074074077E-2</v>
      </c>
      <c r="J20" s="11">
        <v>10</v>
      </c>
      <c r="K20" s="11"/>
      <c r="L20" s="11">
        <v>11</v>
      </c>
      <c r="M20" s="11">
        <f t="shared" si="1"/>
        <v>16</v>
      </c>
    </row>
  </sheetData>
  <sortState ref="B10:M20">
    <sortCondition ref="M10:M20"/>
  </sortState>
  <mergeCells count="3">
    <mergeCell ref="A1:M1"/>
    <mergeCell ref="D9:E9"/>
    <mergeCell ref="F9:G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EtacolFilles</vt:lpstr>
      <vt:lpstr>EtacolGarçons</vt:lpstr>
      <vt:lpstr>Dev Garçons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Jauvain</dc:creator>
  <cp:lastModifiedBy>LAETITA &amp; PHILIPPE</cp:lastModifiedBy>
  <cp:lastPrinted>2010-04-28T13:13:28Z</cp:lastPrinted>
  <dcterms:created xsi:type="dcterms:W3CDTF">2010-04-27T20:57:08Z</dcterms:created>
  <dcterms:modified xsi:type="dcterms:W3CDTF">2010-04-29T09:32:54Z</dcterms:modified>
</cp:coreProperties>
</file>