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35" windowWidth="17355" windowHeight="11190" tabRatio="954" firstSheet="3" activeTab="8"/>
  </bookViews>
  <sheets>
    <sheet name="MODELE BG" sheetId="31" r:id="rId1"/>
    <sheet name="BAREME BF" sheetId="72" r:id="rId2"/>
    <sheet name="BAREME BG" sheetId="74" r:id="rId3"/>
    <sheet name="CLASSEMENT" sheetId="102" r:id="rId4"/>
    <sheet name="G. BRAQUE" sheetId="80" state="hidden" r:id="rId5"/>
    <sheet name="PG DE GENNES" sheetId="100" state="hidden" r:id="rId6"/>
    <sheet name="ST REMI" sheetId="91" state="hidden" r:id="rId7"/>
    <sheet name="UNIVERSITE" sheetId="93" state="hidden" r:id="rId8"/>
    <sheet name="INDIVIDUELS" sheetId="96" r:id="rId9"/>
  </sheets>
  <externalReferences>
    <externalReference r:id="rId10"/>
  </externalReferences>
  <definedNames>
    <definedName name="_50M_BF">'BAREME BF'!$A$2:$B$45</definedName>
    <definedName name="BF50M">'BAREME BF'!$A$1:$B$45</definedName>
    <definedName name="BF50MOK">'BAREME BF'!$A$1:$B$45</definedName>
    <definedName name="pts_vtx">#REF!</definedName>
    <definedName name="VORTEX_BF">#REF!</definedName>
  </definedNames>
  <calcPr calcId="125725"/>
</workbook>
</file>

<file path=xl/calcChain.xml><?xml version="1.0" encoding="utf-8"?>
<calcChain xmlns="http://schemas.openxmlformats.org/spreadsheetml/2006/main">
  <c r="D40" i="96"/>
  <c r="M39"/>
  <c r="J39"/>
  <c r="G39"/>
  <c r="N38"/>
  <c r="M38"/>
  <c r="G38"/>
  <c r="M37"/>
  <c r="J37"/>
  <c r="G37"/>
  <c r="M36"/>
  <c r="J36"/>
  <c r="G36"/>
  <c r="N36" l="1"/>
  <c r="N37"/>
  <c r="N39"/>
  <c r="D19"/>
  <c r="K40" l="1"/>
  <c r="D46" i="100"/>
  <c r="M45"/>
  <c r="J45"/>
  <c r="G45"/>
  <c r="M44"/>
  <c r="J44"/>
  <c r="G44"/>
  <c r="M43"/>
  <c r="J43"/>
  <c r="G43"/>
  <c r="M42"/>
  <c r="J42"/>
  <c r="G42"/>
  <c r="D33"/>
  <c r="M32"/>
  <c r="J32"/>
  <c r="G32"/>
  <c r="M31"/>
  <c r="J31"/>
  <c r="G31"/>
  <c r="M30"/>
  <c r="J30"/>
  <c r="G30"/>
  <c r="M29"/>
  <c r="J29"/>
  <c r="G29"/>
  <c r="D21"/>
  <c r="M20"/>
  <c r="J20"/>
  <c r="G20"/>
  <c r="M19"/>
  <c r="J19"/>
  <c r="G19"/>
  <c r="M18"/>
  <c r="J18"/>
  <c r="G18"/>
  <c r="M17"/>
  <c r="J17"/>
  <c r="G17"/>
  <c r="D8"/>
  <c r="M7"/>
  <c r="J7"/>
  <c r="G7"/>
  <c r="M6"/>
  <c r="J6"/>
  <c r="G6"/>
  <c r="M5"/>
  <c r="J5"/>
  <c r="G5"/>
  <c r="M4"/>
  <c r="J4"/>
  <c r="G4"/>
  <c r="G4" i="80"/>
  <c r="G5"/>
  <c r="G6"/>
  <c r="G7"/>
  <c r="N20" i="100" l="1"/>
  <c r="N29"/>
  <c r="K33" s="1"/>
  <c r="N43"/>
  <c r="N19"/>
  <c r="N32"/>
  <c r="N42"/>
  <c r="N18"/>
  <c r="N31"/>
  <c r="N45"/>
  <c r="N17"/>
  <c r="K21" s="1"/>
  <c r="N30"/>
  <c r="N44"/>
  <c r="N5"/>
  <c r="N7"/>
  <c r="N6"/>
  <c r="N4"/>
  <c r="K46" l="1"/>
  <c r="K8"/>
  <c r="D30" i="96"/>
  <c r="M29"/>
  <c r="J29"/>
  <c r="G29"/>
  <c r="M28"/>
  <c r="G28"/>
  <c r="M27"/>
  <c r="G27"/>
  <c r="M26"/>
  <c r="J26"/>
  <c r="G26"/>
  <c r="M18"/>
  <c r="J18"/>
  <c r="G18"/>
  <c r="M17"/>
  <c r="J17"/>
  <c r="G17"/>
  <c r="M16"/>
  <c r="J16"/>
  <c r="G16"/>
  <c r="M15"/>
  <c r="J15"/>
  <c r="G15"/>
  <c r="D8"/>
  <c r="M7"/>
  <c r="J7"/>
  <c r="G7"/>
  <c r="M6"/>
  <c r="J6"/>
  <c r="G6"/>
  <c r="M5"/>
  <c r="J5"/>
  <c r="G5"/>
  <c r="J4"/>
  <c r="G4"/>
  <c r="D46" i="93"/>
  <c r="M45"/>
  <c r="J45"/>
  <c r="G45"/>
  <c r="M44"/>
  <c r="N44" s="1"/>
  <c r="J44"/>
  <c r="G44"/>
  <c r="M43"/>
  <c r="J43"/>
  <c r="G43"/>
  <c r="M42"/>
  <c r="J42"/>
  <c r="G42"/>
  <c r="D33"/>
  <c r="M32"/>
  <c r="J32"/>
  <c r="G32"/>
  <c r="M31"/>
  <c r="J31"/>
  <c r="G31"/>
  <c r="M30"/>
  <c r="J30"/>
  <c r="G30"/>
  <c r="M29"/>
  <c r="J29"/>
  <c r="G29"/>
  <c r="D21"/>
  <c r="M20"/>
  <c r="J20"/>
  <c r="G20"/>
  <c r="M19"/>
  <c r="J19"/>
  <c r="G19"/>
  <c r="M18"/>
  <c r="J18"/>
  <c r="G18"/>
  <c r="M17"/>
  <c r="N17" s="1"/>
  <c r="J17"/>
  <c r="G17"/>
  <c r="D8"/>
  <c r="M7"/>
  <c r="J7"/>
  <c r="G7"/>
  <c r="M6"/>
  <c r="J6"/>
  <c r="G6"/>
  <c r="M5"/>
  <c r="J5"/>
  <c r="G5"/>
  <c r="M4"/>
  <c r="J4"/>
  <c r="G4"/>
  <c r="D46" i="91"/>
  <c r="M45"/>
  <c r="J45"/>
  <c r="G45"/>
  <c r="M44"/>
  <c r="N44" s="1"/>
  <c r="J44"/>
  <c r="G44"/>
  <c r="M43"/>
  <c r="J43"/>
  <c r="G43"/>
  <c r="M42"/>
  <c r="J42"/>
  <c r="G42"/>
  <c r="D33"/>
  <c r="M32"/>
  <c r="J32"/>
  <c r="G32"/>
  <c r="M31"/>
  <c r="J31"/>
  <c r="G31"/>
  <c r="M30"/>
  <c r="N30" s="1"/>
  <c r="J30"/>
  <c r="G30"/>
  <c r="M29"/>
  <c r="J29"/>
  <c r="G29"/>
  <c r="D21"/>
  <c r="M20"/>
  <c r="J20"/>
  <c r="G20"/>
  <c r="M19"/>
  <c r="J19"/>
  <c r="G19"/>
  <c r="M18"/>
  <c r="J18"/>
  <c r="G18"/>
  <c r="M17"/>
  <c r="J17"/>
  <c r="G17"/>
  <c r="D8"/>
  <c r="M7"/>
  <c r="J7"/>
  <c r="G7"/>
  <c r="M6"/>
  <c r="J6"/>
  <c r="G6"/>
  <c r="M5"/>
  <c r="J5"/>
  <c r="G5"/>
  <c r="M4"/>
  <c r="J4"/>
  <c r="G4"/>
  <c r="D46" i="80"/>
  <c r="M45"/>
  <c r="J45"/>
  <c r="G45"/>
  <c r="M44"/>
  <c r="J44"/>
  <c r="G44"/>
  <c r="M43"/>
  <c r="J43"/>
  <c r="G43"/>
  <c r="M42"/>
  <c r="J42"/>
  <c r="G42"/>
  <c r="D33"/>
  <c r="M32"/>
  <c r="J32"/>
  <c r="G32"/>
  <c r="N32" s="1"/>
  <c r="M31"/>
  <c r="J31"/>
  <c r="G31"/>
  <c r="M30"/>
  <c r="J30"/>
  <c r="G30"/>
  <c r="M29"/>
  <c r="J29"/>
  <c r="G29"/>
  <c r="D21"/>
  <c r="M20"/>
  <c r="J20"/>
  <c r="G20"/>
  <c r="M19"/>
  <c r="J19"/>
  <c r="G19"/>
  <c r="M18"/>
  <c r="J18"/>
  <c r="G18"/>
  <c r="M17"/>
  <c r="J17"/>
  <c r="G17"/>
  <c r="D8"/>
  <c r="M7"/>
  <c r="J7"/>
  <c r="M6"/>
  <c r="J6"/>
  <c r="M5"/>
  <c r="J5"/>
  <c r="M4"/>
  <c r="J4"/>
  <c r="D46" i="31"/>
  <c r="M45"/>
  <c r="J45"/>
  <c r="G45"/>
  <c r="M44"/>
  <c r="J44"/>
  <c r="G44"/>
  <c r="M43"/>
  <c r="J43"/>
  <c r="G43"/>
  <c r="M42"/>
  <c r="J42"/>
  <c r="G42"/>
  <c r="D33"/>
  <c r="M32"/>
  <c r="J32"/>
  <c r="G32"/>
  <c r="M31"/>
  <c r="J31"/>
  <c r="G31"/>
  <c r="M30"/>
  <c r="J30"/>
  <c r="G30"/>
  <c r="M29"/>
  <c r="J29"/>
  <c r="G29"/>
  <c r="D21"/>
  <c r="M20"/>
  <c r="J20"/>
  <c r="G20"/>
  <c r="M19"/>
  <c r="J19"/>
  <c r="G19"/>
  <c r="M18"/>
  <c r="J18"/>
  <c r="G18"/>
  <c r="M17"/>
  <c r="J17"/>
  <c r="G17"/>
  <c r="N19" i="80" l="1"/>
  <c r="N42"/>
  <c r="K46" s="1"/>
  <c r="N31"/>
  <c r="N29"/>
  <c r="N45"/>
  <c r="N31" i="91"/>
  <c r="K33" s="1"/>
  <c r="N45"/>
  <c r="N31" i="31"/>
  <c r="N30" i="80"/>
  <c r="N7" i="93"/>
  <c r="N28" i="96"/>
  <c r="N30" i="31"/>
  <c r="N29"/>
  <c r="N44"/>
  <c r="N44" i="80"/>
  <c r="N6" i="91"/>
  <c r="N29"/>
  <c r="N43"/>
  <c r="N6" i="96"/>
  <c r="N18"/>
  <c r="N26"/>
  <c r="N32" i="31"/>
  <c r="K33" s="1"/>
  <c r="N20" i="80"/>
  <c r="N43"/>
  <c r="N32" i="91"/>
  <c r="N42"/>
  <c r="N29" i="96"/>
  <c r="N27"/>
  <c r="N15"/>
  <c r="N17"/>
  <c r="N16"/>
  <c r="N7"/>
  <c r="N5"/>
  <c r="N4"/>
  <c r="N18" i="80"/>
  <c r="N17"/>
  <c r="N7"/>
  <c r="N5"/>
  <c r="N6"/>
  <c r="N4"/>
  <c r="N45" i="93"/>
  <c r="N43"/>
  <c r="N42"/>
  <c r="N30"/>
  <c r="N32"/>
  <c r="N31"/>
  <c r="N29"/>
  <c r="N19"/>
  <c r="N20"/>
  <c r="N18"/>
  <c r="N6"/>
  <c r="N5"/>
  <c r="N4"/>
  <c r="N20" i="91"/>
  <c r="N17"/>
  <c r="N19"/>
  <c r="N18"/>
  <c r="N5"/>
  <c r="N4"/>
  <c r="N7"/>
  <c r="N45" i="31"/>
  <c r="N43"/>
  <c r="N42"/>
  <c r="K46" s="1"/>
  <c r="K46" i="91"/>
  <c r="K33" i="80"/>
  <c r="N18" i="31"/>
  <c r="N17"/>
  <c r="N20"/>
  <c r="N19"/>
  <c r="K30" i="96" l="1"/>
  <c r="K8" i="80"/>
  <c r="K21" i="31"/>
  <c r="K19" i="96"/>
  <c r="K8"/>
  <c r="K21" i="80"/>
  <c r="K46" i="93"/>
  <c r="K33"/>
  <c r="K21"/>
  <c r="K8"/>
  <c r="K21" i="91"/>
  <c r="K8"/>
  <c r="D8" i="31"/>
  <c r="M5"/>
  <c r="M6"/>
  <c r="M7"/>
  <c r="M4"/>
  <c r="J5"/>
  <c r="J6"/>
  <c r="J7"/>
  <c r="J4"/>
  <c r="G5"/>
  <c r="G6"/>
  <c r="G7"/>
  <c r="G4"/>
  <c r="F47" i="74" l="1"/>
  <c r="F48" s="1"/>
  <c r="F45"/>
  <c r="F43"/>
  <c r="F41"/>
  <c r="F39"/>
  <c r="F37"/>
  <c r="F35"/>
  <c r="F33"/>
  <c r="F31"/>
  <c r="F29"/>
  <c r="F26"/>
  <c r="F27" s="1"/>
  <c r="F24"/>
  <c r="F22"/>
  <c r="F20"/>
  <c r="F18"/>
  <c r="F16"/>
  <c r="F29" i="72" l="1"/>
  <c r="F31" s="1"/>
  <c r="F33" s="1"/>
  <c r="F35" s="1"/>
  <c r="F37" s="1"/>
  <c r="F39" s="1"/>
  <c r="F41" s="1"/>
  <c r="F43" s="1"/>
  <c r="F16"/>
  <c r="F18" s="1"/>
  <c r="F20" s="1"/>
  <c r="F22" s="1"/>
  <c r="F24" s="1"/>
  <c r="F26" s="1"/>
  <c r="F27" s="1"/>
  <c r="F45" l="1"/>
  <c r="F47" s="1"/>
  <c r="F48" s="1"/>
  <c r="N7" i="31" l="1"/>
  <c r="N6"/>
  <c r="N5"/>
  <c r="N4" l="1"/>
  <c r="K8" s="1"/>
</calcChain>
</file>

<file path=xl/sharedStrings.xml><?xml version="1.0" encoding="utf-8"?>
<sst xmlns="http://schemas.openxmlformats.org/spreadsheetml/2006/main" count="909" uniqueCount="147">
  <si>
    <t>NOM</t>
  </si>
  <si>
    <t>PRENOM</t>
  </si>
  <si>
    <t>CAT</t>
  </si>
  <si>
    <t>N° LIC</t>
  </si>
  <si>
    <t>VORTEX</t>
  </si>
  <si>
    <t>TOTAL</t>
  </si>
  <si>
    <t>SAUTS</t>
  </si>
  <si>
    <t>COURSES</t>
  </si>
  <si>
    <t>PLACE</t>
  </si>
  <si>
    <t>NOM JEUNE OFFICIEL :</t>
  </si>
  <si>
    <t xml:space="preserve">Signature Responsable  équipe </t>
  </si>
  <si>
    <t>50M BF</t>
  </si>
  <si>
    <t>pts</t>
  </si>
  <si>
    <t>1000 BF</t>
  </si>
  <si>
    <t>50M</t>
  </si>
  <si>
    <t>50H</t>
  </si>
  <si>
    <t>VORTEX BF</t>
  </si>
  <si>
    <t>TRIPLE BF</t>
  </si>
  <si>
    <t>LONG BF</t>
  </si>
  <si>
    <t>HT BF</t>
  </si>
  <si>
    <t>RELAIS BF</t>
  </si>
  <si>
    <t>PTS</t>
  </si>
  <si>
    <t>TEMPS RELAIS 4x60M</t>
  </si>
  <si>
    <t>TOTAL POINTS</t>
  </si>
  <si>
    <t>BG</t>
  </si>
  <si>
    <t>50M BG</t>
  </si>
  <si>
    <t>1000 BG</t>
  </si>
  <si>
    <t>VORTEX BG</t>
  </si>
  <si>
    <t>TRIPLE BG</t>
  </si>
  <si>
    <t>LONG BG</t>
  </si>
  <si>
    <t>HT BG</t>
  </si>
  <si>
    <t>RELAIS BG</t>
  </si>
  <si>
    <t>X</t>
  </si>
  <si>
    <t>BROSSOLETTE</t>
  </si>
  <si>
    <t>COLBERT</t>
  </si>
  <si>
    <t>COUBERTIN</t>
  </si>
  <si>
    <t>DORMANS</t>
  </si>
  <si>
    <t>F. LEGROS</t>
  </si>
  <si>
    <t>G. BRAQUE</t>
  </si>
  <si>
    <t>GUEUX</t>
  </si>
  <si>
    <t>J. CURIE</t>
  </si>
  <si>
    <t>J. MOULIN</t>
  </si>
  <si>
    <t>MOURMELON</t>
  </si>
  <si>
    <t>N. APPERT</t>
  </si>
  <si>
    <t>P. FORT</t>
  </si>
  <si>
    <t>PONTFAVERGER</t>
  </si>
  <si>
    <t>ST ANDRE</t>
  </si>
  <si>
    <t>ST JOSEPH</t>
  </si>
  <si>
    <t>ST REMI</t>
  </si>
  <si>
    <t>ST THIERRY</t>
  </si>
  <si>
    <t>V. DURUY</t>
  </si>
  <si>
    <t>V. PORT</t>
  </si>
  <si>
    <t>VERZY</t>
  </si>
  <si>
    <t>RETOUR</t>
  </si>
  <si>
    <t>IND</t>
  </si>
  <si>
    <t>BF</t>
  </si>
  <si>
    <t>VTX</t>
  </si>
  <si>
    <t>LG</t>
  </si>
  <si>
    <t>1000M</t>
  </si>
  <si>
    <t>Louis</t>
  </si>
  <si>
    <t>Lucas</t>
  </si>
  <si>
    <t>Enzo</t>
  </si>
  <si>
    <t>Mathis</t>
  </si>
  <si>
    <t>Baptiste</t>
  </si>
  <si>
    <t>TB</t>
  </si>
  <si>
    <t>Julien</t>
  </si>
  <si>
    <t>Simon</t>
  </si>
  <si>
    <t>ST ETIENNE</t>
  </si>
  <si>
    <t>Leandre</t>
  </si>
  <si>
    <t>Jules</t>
  </si>
  <si>
    <t>GOFFART</t>
  </si>
  <si>
    <t>LEBRUN</t>
  </si>
  <si>
    <t>MARTZ</t>
  </si>
  <si>
    <t>TABARY</t>
  </si>
  <si>
    <t>Jeanne</t>
  </si>
  <si>
    <t>NABO</t>
  </si>
  <si>
    <t>Mathieu</t>
  </si>
  <si>
    <t>NICAISE</t>
  </si>
  <si>
    <t>Jean-charles</t>
  </si>
  <si>
    <t>TABAC</t>
  </si>
  <si>
    <t>Quentin</t>
  </si>
  <si>
    <t>FERE CHAMP</t>
  </si>
  <si>
    <t>CLEMENT</t>
  </si>
  <si>
    <t>JABLY</t>
  </si>
  <si>
    <t>LEFEVRE</t>
  </si>
  <si>
    <t>Loann</t>
  </si>
  <si>
    <t>MBUNDANI</t>
  </si>
  <si>
    <t>Hude</t>
  </si>
  <si>
    <t>RAULOT</t>
  </si>
  <si>
    <t>Loick</t>
  </si>
  <si>
    <t>P G DE GENNES</t>
  </si>
  <si>
    <t>COUTANT</t>
  </si>
  <si>
    <t>Nolan</t>
  </si>
  <si>
    <t>DREME</t>
  </si>
  <si>
    <t>Naël</t>
  </si>
  <si>
    <t>JACQUARD</t>
  </si>
  <si>
    <t>Charles</t>
  </si>
  <si>
    <t>VARNIER</t>
  </si>
  <si>
    <t>Crystal</t>
  </si>
  <si>
    <t>STE MENEHOULD</t>
  </si>
  <si>
    <t>DUMARGNE</t>
  </si>
  <si>
    <t>Robin</t>
  </si>
  <si>
    <t>LAHEMADE</t>
  </si>
  <si>
    <t>Guillerme</t>
  </si>
  <si>
    <t>LAGARDE</t>
  </si>
  <si>
    <t>Antonin</t>
  </si>
  <si>
    <t>Julia</t>
  </si>
  <si>
    <t>Caroline</t>
  </si>
  <si>
    <t>DEMART</t>
  </si>
  <si>
    <t>Lilou</t>
  </si>
  <si>
    <t>URBANY</t>
  </si>
  <si>
    <t>Marie</t>
  </si>
  <si>
    <t>DELAVENNE</t>
  </si>
  <si>
    <t>Chloé</t>
  </si>
  <si>
    <t>UNIVERSITE</t>
  </si>
  <si>
    <t>PENET</t>
  </si>
  <si>
    <t>Coline</t>
  </si>
  <si>
    <t>FLAMENT</t>
  </si>
  <si>
    <t>TSAKANIAS</t>
  </si>
  <si>
    <t>LAMBERT</t>
  </si>
  <si>
    <t>Dimitri</t>
  </si>
  <si>
    <t>JOLY</t>
  </si>
  <si>
    <t>HOUDELET</t>
  </si>
  <si>
    <t>Agathe</t>
  </si>
  <si>
    <t>Pierre</t>
  </si>
  <si>
    <t>blessée</t>
  </si>
  <si>
    <t>CHAMPIONNAT DEPARTEMENTAL D'ATHLETISME DU 03/05/2017</t>
  </si>
  <si>
    <t>Qualifié</t>
  </si>
  <si>
    <t>ST THIERRY 2</t>
  </si>
  <si>
    <t>BARANSKI</t>
  </si>
  <si>
    <t>GAUTHIER</t>
  </si>
  <si>
    <t>EQ 1</t>
  </si>
  <si>
    <t>Retour</t>
  </si>
  <si>
    <t>BLANCHARD</t>
  </si>
  <si>
    <t>RABATE</t>
  </si>
  <si>
    <t>MAJCHER</t>
  </si>
  <si>
    <t>Jade</t>
  </si>
  <si>
    <t>MAREIGNIER</t>
  </si>
  <si>
    <t>Sarah</t>
  </si>
  <si>
    <t>J. MOULIN 2</t>
  </si>
  <si>
    <t>ST THIERRY 1</t>
  </si>
  <si>
    <t>DURUY</t>
  </si>
  <si>
    <t>PONTFAVERGER 1</t>
  </si>
  <si>
    <t>PONTFAVERGER 2</t>
  </si>
  <si>
    <t>EQUIPES MIXTE</t>
  </si>
  <si>
    <t>EQUIPES FILLES</t>
  </si>
  <si>
    <t>BMIXTE</t>
  </si>
</sst>
</file>

<file path=xl/styles.xml><?xml version="1.0" encoding="utf-8"?>
<styleSheet xmlns="http://schemas.openxmlformats.org/spreadsheetml/2006/main">
  <fonts count="3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Univers LT 57 Condensed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Univers LT 57 Condensed"/>
    </font>
    <font>
      <b/>
      <sz val="12"/>
      <color indexed="8"/>
      <name val="Univers LT 57 Condensed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2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5" borderId="14" applyNumberFormat="0" applyAlignment="0" applyProtection="0"/>
    <xf numFmtId="0" fontId="14" fillId="0" borderId="15" applyNumberFormat="0" applyFill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15" fillId="27" borderId="14" applyNumberFormat="0" applyAlignment="0" applyProtection="0"/>
    <xf numFmtId="0" fontId="16" fillId="28" borderId="0" applyNumberFormat="0" applyBorder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25" borderId="1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31" borderId="22" applyNumberFormat="0" applyAlignment="0" applyProtection="0"/>
    <xf numFmtId="0" fontId="32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0" fontId="32" fillId="32" borderId="4" xfId="7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6" fillId="3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2" borderId="1" xfId="0" applyFill="1" applyBorder="1" applyAlignment="1">
      <alignment horizontal="center" vertical="center"/>
    </xf>
    <xf numFmtId="0" fontId="29" fillId="3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32" borderId="1" xfId="0" applyFont="1" applyFill="1" applyBorder="1" applyAlignment="1">
      <alignment horizontal="center" vertical="center"/>
    </xf>
    <xf numFmtId="0" fontId="35" fillId="32" borderId="4" xfId="7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33" borderId="25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5" xfId="0" applyBorder="1" applyAlignment="1"/>
  </cellXfs>
  <cellStyles count="7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/>
    <cellStyle name="Commentaire 11" xfId="29"/>
    <cellStyle name="Commentaire 12" xfId="30"/>
    <cellStyle name="Commentaire 13" xfId="31"/>
    <cellStyle name="Commentaire 14" xfId="32"/>
    <cellStyle name="Commentaire 15" xfId="33"/>
    <cellStyle name="Commentaire 16" xfId="34"/>
    <cellStyle name="Commentaire 17" xfId="35"/>
    <cellStyle name="Commentaire 18" xfId="36"/>
    <cellStyle name="Commentaire 19" xfId="37"/>
    <cellStyle name="Commentaire 2" xfId="38"/>
    <cellStyle name="Commentaire 20" xfId="39"/>
    <cellStyle name="Commentaire 21" xfId="40"/>
    <cellStyle name="Commentaire 22" xfId="41"/>
    <cellStyle name="Commentaire 23" xfId="42"/>
    <cellStyle name="Commentaire 24" xfId="43"/>
    <cellStyle name="Commentaire 25" xfId="44"/>
    <cellStyle name="Commentaire 26" xfId="45"/>
    <cellStyle name="Commentaire 27" xfId="46"/>
    <cellStyle name="Commentaire 28" xfId="47"/>
    <cellStyle name="Commentaire 29" xfId="48"/>
    <cellStyle name="Commentaire 3" xfId="49"/>
    <cellStyle name="Commentaire 30" xfId="50"/>
    <cellStyle name="Commentaire 31" xfId="51"/>
    <cellStyle name="Commentaire 4" xfId="52"/>
    <cellStyle name="Commentaire 5" xfId="53"/>
    <cellStyle name="Commentaire 6" xfId="54"/>
    <cellStyle name="Commentaire 7" xfId="55"/>
    <cellStyle name="Commentaire 8" xfId="56"/>
    <cellStyle name="Commentaire 9" xfId="57"/>
    <cellStyle name="Entrée" xfId="58" builtinId="20" customBuiltin="1"/>
    <cellStyle name="Insatisfaisant" xfId="59" builtinId="27" customBuiltin="1"/>
    <cellStyle name="Lien hypertexte" xfId="71" builtinId="8"/>
    <cellStyle name="Neutre" xfId="60" builtinId="28" customBuiltin="1"/>
    <cellStyle name="Normal" xfId="0" builtinId="0"/>
    <cellStyle name="Satisfaisant" xfId="61" builtinId="26" customBuiltin="1"/>
    <cellStyle name="Sortie" xfId="62" builtinId="21" customBuiltin="1"/>
    <cellStyle name="Texte explicatif" xfId="63" builtinId="53" customBuiltin="1"/>
    <cellStyle name="Titre" xfId="64" builtinId="15" customBuiltin="1"/>
    <cellStyle name="Titre 1" xfId="65" builtinId="16" customBuiltin="1"/>
    <cellStyle name="Titre 2" xfId="66" builtinId="17" customBuiltin="1"/>
    <cellStyle name="Titre 3" xfId="67" builtinId="18" customBuiltin="1"/>
    <cellStyle name="Titre 4" xfId="68" builtinId="19" customBuiltin="1"/>
    <cellStyle name="Total" xfId="69" builtinId="25" customBuiltin="1"/>
    <cellStyle name="Vérification" xfId="70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ETIT~1/AppData/Local/Temp/RESULTATS_EQUIPES_ATHLE_BF_2017.149390844535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ELE BF"/>
      <sheetName val="BAREME BF"/>
      <sheetName val=" Class General"/>
      <sheetName val="COLBERT"/>
      <sheetName val="FERE CHAMP"/>
      <sheetName val="F. LEGROS"/>
      <sheetName val="G. BRAQUE"/>
      <sheetName val="MENOU"/>
      <sheetName val="N. APPERT"/>
      <sheetName val="P. FORT"/>
      <sheetName val="ST REMI"/>
      <sheetName val="UNIVERSITE"/>
      <sheetName val="VERZY"/>
    </sheetNames>
    <sheetDataSet>
      <sheetData sheetId="0"/>
      <sheetData sheetId="1">
        <row r="2">
          <cell r="A2">
            <v>67</v>
          </cell>
          <cell r="B2">
            <v>45</v>
          </cell>
          <cell r="C2">
            <v>77</v>
          </cell>
          <cell r="D2">
            <v>45</v>
          </cell>
          <cell r="E2">
            <v>309</v>
          </cell>
          <cell r="F2">
            <v>45</v>
          </cell>
          <cell r="G2">
            <v>15</v>
          </cell>
          <cell r="H2">
            <v>1</v>
          </cell>
          <cell r="I2">
            <v>533</v>
          </cell>
          <cell r="J2">
            <v>1</v>
          </cell>
          <cell r="K2">
            <v>199</v>
          </cell>
          <cell r="L2">
            <v>1</v>
          </cell>
          <cell r="M2">
            <v>85</v>
          </cell>
          <cell r="N2">
            <v>1</v>
          </cell>
          <cell r="O2">
            <v>321</v>
          </cell>
          <cell r="P2">
            <v>45</v>
          </cell>
        </row>
        <row r="3">
          <cell r="A3">
            <v>68</v>
          </cell>
          <cell r="B3">
            <v>44</v>
          </cell>
          <cell r="C3">
            <v>78</v>
          </cell>
          <cell r="D3">
            <v>44</v>
          </cell>
          <cell r="E3">
            <v>310</v>
          </cell>
          <cell r="F3">
            <v>45</v>
          </cell>
          <cell r="G3">
            <v>16</v>
          </cell>
          <cell r="H3">
            <v>2</v>
          </cell>
          <cell r="I3">
            <v>534</v>
          </cell>
          <cell r="J3">
            <v>2</v>
          </cell>
          <cell r="K3">
            <v>200</v>
          </cell>
          <cell r="L3">
            <v>2</v>
          </cell>
          <cell r="M3">
            <v>86</v>
          </cell>
          <cell r="N3">
            <v>2</v>
          </cell>
          <cell r="O3">
            <v>322</v>
          </cell>
          <cell r="P3">
            <v>44</v>
          </cell>
        </row>
        <row r="4">
          <cell r="B4">
            <v>43</v>
          </cell>
          <cell r="C4">
            <v>79</v>
          </cell>
          <cell r="D4">
            <v>43</v>
          </cell>
          <cell r="E4">
            <v>311</v>
          </cell>
          <cell r="F4">
            <v>44</v>
          </cell>
          <cell r="G4">
            <v>17</v>
          </cell>
          <cell r="H4">
            <v>5</v>
          </cell>
          <cell r="I4">
            <v>535</v>
          </cell>
          <cell r="J4">
            <v>2</v>
          </cell>
          <cell r="K4">
            <v>201</v>
          </cell>
          <cell r="L4">
            <v>2</v>
          </cell>
          <cell r="M4">
            <v>87</v>
          </cell>
          <cell r="N4">
            <v>2</v>
          </cell>
          <cell r="O4">
            <v>323</v>
          </cell>
          <cell r="P4">
            <v>43</v>
          </cell>
        </row>
        <row r="5">
          <cell r="A5">
            <v>69</v>
          </cell>
          <cell r="B5">
            <v>42</v>
          </cell>
          <cell r="C5">
            <v>80</v>
          </cell>
          <cell r="D5">
            <v>42</v>
          </cell>
          <cell r="E5">
            <v>312</v>
          </cell>
          <cell r="F5">
            <v>44</v>
          </cell>
          <cell r="G5">
            <v>18</v>
          </cell>
          <cell r="H5">
            <v>8</v>
          </cell>
          <cell r="I5">
            <v>536</v>
          </cell>
          <cell r="J5">
            <v>2</v>
          </cell>
          <cell r="K5">
            <v>202</v>
          </cell>
          <cell r="L5">
            <v>2</v>
          </cell>
          <cell r="M5">
            <v>88</v>
          </cell>
          <cell r="N5">
            <v>3</v>
          </cell>
          <cell r="O5">
            <v>324</v>
          </cell>
          <cell r="P5">
            <v>42</v>
          </cell>
        </row>
        <row r="6">
          <cell r="A6">
            <v>70</v>
          </cell>
          <cell r="B6">
            <v>41</v>
          </cell>
          <cell r="C6">
            <v>81</v>
          </cell>
          <cell r="D6">
            <v>41</v>
          </cell>
          <cell r="E6">
            <v>313</v>
          </cell>
          <cell r="F6">
            <v>43</v>
          </cell>
          <cell r="G6">
            <v>19</v>
          </cell>
          <cell r="H6">
            <v>10</v>
          </cell>
          <cell r="I6">
            <v>537</v>
          </cell>
          <cell r="J6">
            <v>2</v>
          </cell>
          <cell r="K6">
            <v>203</v>
          </cell>
          <cell r="L6">
            <v>2</v>
          </cell>
          <cell r="M6">
            <v>89</v>
          </cell>
          <cell r="N6">
            <v>4</v>
          </cell>
          <cell r="O6">
            <v>325</v>
          </cell>
          <cell r="P6">
            <v>42</v>
          </cell>
        </row>
        <row r="7">
          <cell r="B7">
            <v>40</v>
          </cell>
          <cell r="C7">
            <v>82</v>
          </cell>
          <cell r="D7">
            <v>40</v>
          </cell>
          <cell r="E7">
            <v>314</v>
          </cell>
          <cell r="F7">
            <v>43</v>
          </cell>
          <cell r="G7">
            <v>20</v>
          </cell>
          <cell r="H7">
            <v>12</v>
          </cell>
          <cell r="I7">
            <v>538</v>
          </cell>
          <cell r="J7">
            <v>2</v>
          </cell>
          <cell r="K7">
            <v>204</v>
          </cell>
          <cell r="L7">
            <v>2</v>
          </cell>
          <cell r="M7">
            <v>90</v>
          </cell>
          <cell r="N7">
            <v>4</v>
          </cell>
          <cell r="O7">
            <v>326</v>
          </cell>
          <cell r="P7">
            <v>41</v>
          </cell>
        </row>
        <row r="8">
          <cell r="A8">
            <v>71</v>
          </cell>
          <cell r="B8">
            <v>39</v>
          </cell>
          <cell r="C8">
            <v>83</v>
          </cell>
          <cell r="D8">
            <v>39</v>
          </cell>
          <cell r="E8">
            <v>315</v>
          </cell>
          <cell r="F8">
            <v>42</v>
          </cell>
          <cell r="G8">
            <v>21</v>
          </cell>
          <cell r="H8">
            <v>14</v>
          </cell>
          <cell r="I8">
            <v>539</v>
          </cell>
          <cell r="J8">
            <v>2</v>
          </cell>
          <cell r="K8">
            <v>205</v>
          </cell>
          <cell r="L8">
            <v>2</v>
          </cell>
          <cell r="M8">
            <v>91</v>
          </cell>
          <cell r="N8">
            <v>5</v>
          </cell>
          <cell r="O8">
            <v>327</v>
          </cell>
          <cell r="P8">
            <v>40</v>
          </cell>
        </row>
        <row r="9">
          <cell r="B9">
            <v>38</v>
          </cell>
          <cell r="C9">
            <v>84</v>
          </cell>
          <cell r="D9">
            <v>38</v>
          </cell>
          <cell r="E9">
            <v>316</v>
          </cell>
          <cell r="F9">
            <v>42</v>
          </cell>
          <cell r="G9">
            <v>22</v>
          </cell>
          <cell r="H9">
            <v>16</v>
          </cell>
          <cell r="I9">
            <v>540</v>
          </cell>
          <cell r="J9">
            <v>2</v>
          </cell>
          <cell r="K9">
            <v>206</v>
          </cell>
          <cell r="L9">
            <v>2</v>
          </cell>
          <cell r="M9">
            <v>92</v>
          </cell>
          <cell r="N9">
            <v>6</v>
          </cell>
          <cell r="O9">
            <v>328</v>
          </cell>
          <cell r="P9">
            <v>39</v>
          </cell>
        </row>
        <row r="10">
          <cell r="A10">
            <v>72</v>
          </cell>
          <cell r="B10">
            <v>37</v>
          </cell>
          <cell r="C10">
            <v>85</v>
          </cell>
          <cell r="D10">
            <v>37</v>
          </cell>
          <cell r="E10">
            <v>317</v>
          </cell>
          <cell r="F10">
            <v>41</v>
          </cell>
          <cell r="G10">
            <v>23</v>
          </cell>
          <cell r="H10">
            <v>18</v>
          </cell>
          <cell r="I10">
            <v>541</v>
          </cell>
          <cell r="J10">
            <v>2</v>
          </cell>
          <cell r="K10">
            <v>207</v>
          </cell>
          <cell r="L10">
            <v>2</v>
          </cell>
          <cell r="M10">
            <v>93</v>
          </cell>
          <cell r="N10">
            <v>6</v>
          </cell>
          <cell r="O10">
            <v>329</v>
          </cell>
          <cell r="P10">
            <v>39</v>
          </cell>
        </row>
        <row r="11">
          <cell r="B11">
            <v>36</v>
          </cell>
          <cell r="C11">
            <v>86</v>
          </cell>
          <cell r="D11">
            <v>36</v>
          </cell>
          <cell r="E11">
            <v>318</v>
          </cell>
          <cell r="F11">
            <v>41</v>
          </cell>
          <cell r="G11">
            <v>24</v>
          </cell>
          <cell r="H11">
            <v>19</v>
          </cell>
          <cell r="I11">
            <v>542</v>
          </cell>
          <cell r="J11">
            <v>2</v>
          </cell>
          <cell r="K11">
            <v>208</v>
          </cell>
          <cell r="L11">
            <v>3</v>
          </cell>
          <cell r="M11">
            <v>94</v>
          </cell>
          <cell r="N11">
            <v>7</v>
          </cell>
          <cell r="O11">
            <v>330</v>
          </cell>
          <cell r="P11">
            <v>38</v>
          </cell>
        </row>
        <row r="12">
          <cell r="A12">
            <v>73</v>
          </cell>
          <cell r="B12">
            <v>35</v>
          </cell>
          <cell r="C12">
            <v>87</v>
          </cell>
          <cell r="D12">
            <v>35</v>
          </cell>
          <cell r="E12">
            <v>319</v>
          </cell>
          <cell r="F12">
            <v>40</v>
          </cell>
          <cell r="G12">
            <v>25</v>
          </cell>
          <cell r="H12">
            <v>20</v>
          </cell>
          <cell r="I12">
            <v>543</v>
          </cell>
          <cell r="J12">
            <v>2</v>
          </cell>
          <cell r="K12">
            <v>209</v>
          </cell>
          <cell r="L12">
            <v>3</v>
          </cell>
          <cell r="M12">
            <v>95</v>
          </cell>
          <cell r="N12">
            <v>8</v>
          </cell>
          <cell r="O12">
            <v>331</v>
          </cell>
          <cell r="P12">
            <v>37</v>
          </cell>
        </row>
        <row r="13">
          <cell r="A13">
            <v>74</v>
          </cell>
          <cell r="B13">
            <v>34</v>
          </cell>
          <cell r="C13">
            <v>88</v>
          </cell>
          <cell r="D13">
            <v>34</v>
          </cell>
          <cell r="E13">
            <v>320</v>
          </cell>
          <cell r="F13">
            <v>40</v>
          </cell>
          <cell r="G13">
            <v>26</v>
          </cell>
          <cell r="H13">
            <v>20</v>
          </cell>
          <cell r="I13">
            <v>544</v>
          </cell>
          <cell r="J13">
            <v>2</v>
          </cell>
          <cell r="K13">
            <v>210</v>
          </cell>
          <cell r="L13">
            <v>3</v>
          </cell>
          <cell r="M13">
            <v>96</v>
          </cell>
          <cell r="N13">
            <v>8</v>
          </cell>
          <cell r="O13">
            <v>332</v>
          </cell>
          <cell r="P13">
            <v>36</v>
          </cell>
        </row>
        <row r="14">
          <cell r="B14">
            <v>33</v>
          </cell>
          <cell r="C14">
            <v>89</v>
          </cell>
          <cell r="D14">
            <v>33</v>
          </cell>
          <cell r="E14">
            <v>321</v>
          </cell>
          <cell r="F14">
            <v>39</v>
          </cell>
          <cell r="G14">
            <v>27</v>
          </cell>
          <cell r="H14">
            <v>21</v>
          </cell>
          <cell r="I14">
            <v>545</v>
          </cell>
          <cell r="J14">
            <v>2</v>
          </cell>
          <cell r="K14">
            <v>211</v>
          </cell>
          <cell r="L14">
            <v>3</v>
          </cell>
          <cell r="M14">
            <v>97</v>
          </cell>
          <cell r="N14">
            <v>9</v>
          </cell>
          <cell r="O14">
            <v>333</v>
          </cell>
          <cell r="P14">
            <v>36</v>
          </cell>
        </row>
        <row r="15">
          <cell r="A15">
            <v>75</v>
          </cell>
          <cell r="B15">
            <v>32</v>
          </cell>
          <cell r="C15">
            <v>90</v>
          </cell>
          <cell r="D15">
            <v>32</v>
          </cell>
          <cell r="E15">
            <v>322</v>
          </cell>
          <cell r="F15">
            <v>39</v>
          </cell>
          <cell r="G15">
            <v>28</v>
          </cell>
          <cell r="H15">
            <v>21</v>
          </cell>
          <cell r="I15">
            <v>546</v>
          </cell>
          <cell r="J15">
            <v>2</v>
          </cell>
          <cell r="K15">
            <v>212</v>
          </cell>
          <cell r="L15">
            <v>3</v>
          </cell>
          <cell r="M15">
            <v>98</v>
          </cell>
          <cell r="N15">
            <v>10</v>
          </cell>
          <cell r="O15">
            <v>334</v>
          </cell>
          <cell r="P15">
            <v>35</v>
          </cell>
        </row>
        <row r="16">
          <cell r="B16">
            <v>31</v>
          </cell>
          <cell r="C16">
            <v>91</v>
          </cell>
          <cell r="D16">
            <v>31</v>
          </cell>
          <cell r="E16">
            <v>323</v>
          </cell>
          <cell r="F16">
            <v>38</v>
          </cell>
          <cell r="G16">
            <v>29</v>
          </cell>
          <cell r="H16">
            <v>22</v>
          </cell>
          <cell r="I16">
            <v>547</v>
          </cell>
          <cell r="J16">
            <v>3</v>
          </cell>
          <cell r="K16">
            <v>213</v>
          </cell>
          <cell r="L16">
            <v>3</v>
          </cell>
          <cell r="M16">
            <v>99</v>
          </cell>
          <cell r="N16">
            <v>10</v>
          </cell>
          <cell r="O16">
            <v>335</v>
          </cell>
          <cell r="P16">
            <v>34</v>
          </cell>
        </row>
        <row r="17">
          <cell r="A17">
            <v>76</v>
          </cell>
          <cell r="B17">
            <v>30</v>
          </cell>
          <cell r="C17">
            <v>92</v>
          </cell>
          <cell r="D17">
            <v>30</v>
          </cell>
          <cell r="E17">
            <v>324</v>
          </cell>
          <cell r="F17">
            <v>38</v>
          </cell>
          <cell r="G17">
            <v>30</v>
          </cell>
          <cell r="H17">
            <v>23</v>
          </cell>
          <cell r="I17">
            <v>548</v>
          </cell>
          <cell r="J17">
            <v>3</v>
          </cell>
          <cell r="K17">
            <v>214</v>
          </cell>
          <cell r="L17">
            <v>3</v>
          </cell>
          <cell r="M17">
            <v>100</v>
          </cell>
          <cell r="N17">
            <v>11</v>
          </cell>
          <cell r="O17">
            <v>336</v>
          </cell>
          <cell r="P17">
            <v>34</v>
          </cell>
        </row>
        <row r="18">
          <cell r="B18">
            <v>29</v>
          </cell>
          <cell r="C18">
            <v>93</v>
          </cell>
          <cell r="D18">
            <v>29</v>
          </cell>
          <cell r="E18">
            <v>325</v>
          </cell>
          <cell r="F18">
            <v>37</v>
          </cell>
          <cell r="G18">
            <v>31</v>
          </cell>
          <cell r="H18">
            <v>23</v>
          </cell>
          <cell r="I18">
            <v>549</v>
          </cell>
          <cell r="J18">
            <v>3</v>
          </cell>
          <cell r="K18">
            <v>215</v>
          </cell>
          <cell r="L18">
            <v>4</v>
          </cell>
          <cell r="M18">
            <v>101</v>
          </cell>
          <cell r="N18">
            <v>12</v>
          </cell>
          <cell r="O18">
            <v>337</v>
          </cell>
          <cell r="P18">
            <v>33</v>
          </cell>
        </row>
        <row r="19">
          <cell r="A19">
            <v>77</v>
          </cell>
          <cell r="B19">
            <v>28</v>
          </cell>
          <cell r="C19">
            <v>94</v>
          </cell>
          <cell r="D19">
            <v>28</v>
          </cell>
          <cell r="E19">
            <v>326</v>
          </cell>
          <cell r="F19">
            <v>37</v>
          </cell>
          <cell r="G19">
            <v>32</v>
          </cell>
          <cell r="H19">
            <v>24</v>
          </cell>
          <cell r="I19">
            <v>550</v>
          </cell>
          <cell r="J19">
            <v>3</v>
          </cell>
          <cell r="K19">
            <v>216</v>
          </cell>
          <cell r="L19">
            <v>4</v>
          </cell>
          <cell r="M19">
            <v>102</v>
          </cell>
          <cell r="N19">
            <v>12</v>
          </cell>
          <cell r="O19">
            <v>338</v>
          </cell>
          <cell r="P19">
            <v>32</v>
          </cell>
        </row>
        <row r="20">
          <cell r="B20">
            <v>27</v>
          </cell>
          <cell r="C20">
            <v>95</v>
          </cell>
          <cell r="D20">
            <v>27</v>
          </cell>
          <cell r="E20">
            <v>327</v>
          </cell>
          <cell r="F20">
            <v>36</v>
          </cell>
          <cell r="G20">
            <v>33</v>
          </cell>
          <cell r="H20">
            <v>25</v>
          </cell>
          <cell r="I20">
            <v>551</v>
          </cell>
          <cell r="J20">
            <v>3</v>
          </cell>
          <cell r="K20">
            <v>217</v>
          </cell>
          <cell r="L20">
            <v>4</v>
          </cell>
          <cell r="M20">
            <v>103</v>
          </cell>
          <cell r="N20">
            <v>13</v>
          </cell>
          <cell r="O20">
            <v>339</v>
          </cell>
          <cell r="P20">
            <v>31</v>
          </cell>
        </row>
        <row r="21">
          <cell r="A21">
            <v>78</v>
          </cell>
          <cell r="B21">
            <v>26</v>
          </cell>
          <cell r="C21">
            <v>96</v>
          </cell>
          <cell r="D21">
            <v>26</v>
          </cell>
          <cell r="E21">
            <v>328</v>
          </cell>
          <cell r="F21">
            <v>36</v>
          </cell>
          <cell r="G21">
            <v>34</v>
          </cell>
          <cell r="H21">
            <v>26</v>
          </cell>
          <cell r="I21">
            <v>552</v>
          </cell>
          <cell r="J21">
            <v>3</v>
          </cell>
          <cell r="K21">
            <v>218</v>
          </cell>
          <cell r="L21">
            <v>4</v>
          </cell>
          <cell r="M21">
            <v>104</v>
          </cell>
          <cell r="N21">
            <v>14</v>
          </cell>
          <cell r="O21">
            <v>340</v>
          </cell>
          <cell r="P21">
            <v>31</v>
          </cell>
        </row>
        <row r="22">
          <cell r="A22">
            <v>79</v>
          </cell>
          <cell r="B22">
            <v>25</v>
          </cell>
          <cell r="C22">
            <v>97</v>
          </cell>
          <cell r="D22">
            <v>25</v>
          </cell>
          <cell r="E22">
            <v>329</v>
          </cell>
          <cell r="F22">
            <v>35</v>
          </cell>
          <cell r="G22">
            <v>35</v>
          </cell>
          <cell r="H22">
            <v>27</v>
          </cell>
          <cell r="I22">
            <v>553</v>
          </cell>
          <cell r="J22">
            <v>3</v>
          </cell>
          <cell r="K22">
            <v>219</v>
          </cell>
          <cell r="L22">
            <v>4</v>
          </cell>
          <cell r="M22">
            <v>105</v>
          </cell>
          <cell r="N22">
            <v>14</v>
          </cell>
          <cell r="O22">
            <v>341</v>
          </cell>
          <cell r="P22">
            <v>30</v>
          </cell>
        </row>
        <row r="23">
          <cell r="B23">
            <v>24</v>
          </cell>
          <cell r="C23">
            <v>98</v>
          </cell>
          <cell r="D23">
            <v>24</v>
          </cell>
          <cell r="E23">
            <v>330</v>
          </cell>
          <cell r="F23">
            <v>35</v>
          </cell>
          <cell r="G23">
            <v>36</v>
          </cell>
          <cell r="H23">
            <v>28</v>
          </cell>
          <cell r="I23">
            <v>554</v>
          </cell>
          <cell r="J23">
            <v>3</v>
          </cell>
          <cell r="K23">
            <v>220</v>
          </cell>
          <cell r="L23">
            <v>4</v>
          </cell>
          <cell r="M23">
            <v>106</v>
          </cell>
          <cell r="N23">
            <v>15</v>
          </cell>
          <cell r="O23">
            <v>342</v>
          </cell>
          <cell r="P23">
            <v>29</v>
          </cell>
        </row>
        <row r="24">
          <cell r="A24">
            <v>80</v>
          </cell>
          <cell r="B24">
            <v>23</v>
          </cell>
          <cell r="C24">
            <v>99</v>
          </cell>
          <cell r="D24">
            <v>23</v>
          </cell>
          <cell r="E24">
            <v>331</v>
          </cell>
          <cell r="F24">
            <v>34</v>
          </cell>
          <cell r="G24">
            <v>37</v>
          </cell>
          <cell r="H24">
            <v>29</v>
          </cell>
          <cell r="I24">
            <v>555</v>
          </cell>
          <cell r="J24">
            <v>3</v>
          </cell>
          <cell r="K24">
            <v>221</v>
          </cell>
          <cell r="L24">
            <v>4</v>
          </cell>
          <cell r="M24">
            <v>107</v>
          </cell>
          <cell r="N24">
            <v>16</v>
          </cell>
          <cell r="O24">
            <v>343</v>
          </cell>
          <cell r="P24">
            <v>28</v>
          </cell>
        </row>
        <row r="25">
          <cell r="B25">
            <v>22</v>
          </cell>
          <cell r="C25">
            <v>100</v>
          </cell>
          <cell r="D25">
            <v>22</v>
          </cell>
          <cell r="E25">
            <v>332</v>
          </cell>
          <cell r="F25">
            <v>34</v>
          </cell>
          <cell r="G25">
            <v>38</v>
          </cell>
          <cell r="H25">
            <v>30</v>
          </cell>
          <cell r="I25">
            <v>556</v>
          </cell>
          <cell r="J25">
            <v>3</v>
          </cell>
          <cell r="K25">
            <v>222</v>
          </cell>
          <cell r="L25">
            <v>4</v>
          </cell>
          <cell r="M25">
            <v>108</v>
          </cell>
          <cell r="N25">
            <v>16</v>
          </cell>
          <cell r="O25">
            <v>344</v>
          </cell>
          <cell r="P25">
            <v>28</v>
          </cell>
        </row>
        <row r="26">
          <cell r="A26">
            <v>81</v>
          </cell>
          <cell r="B26">
            <v>21</v>
          </cell>
          <cell r="C26">
            <v>101</v>
          </cell>
          <cell r="D26">
            <v>21</v>
          </cell>
          <cell r="E26">
            <v>333</v>
          </cell>
          <cell r="F26">
            <v>33</v>
          </cell>
          <cell r="G26">
            <v>39</v>
          </cell>
          <cell r="H26">
            <v>31</v>
          </cell>
          <cell r="I26">
            <v>557</v>
          </cell>
          <cell r="J26">
            <v>3</v>
          </cell>
          <cell r="K26">
            <v>223</v>
          </cell>
          <cell r="L26">
            <v>5</v>
          </cell>
          <cell r="M26">
            <v>109</v>
          </cell>
          <cell r="N26">
            <v>17</v>
          </cell>
          <cell r="O26">
            <v>345</v>
          </cell>
          <cell r="P26">
            <v>27</v>
          </cell>
        </row>
        <row r="27">
          <cell r="A27">
            <v>82</v>
          </cell>
          <cell r="B27">
            <v>20</v>
          </cell>
          <cell r="C27">
            <v>102</v>
          </cell>
          <cell r="D27">
            <v>20</v>
          </cell>
          <cell r="E27">
            <v>334</v>
          </cell>
          <cell r="F27">
            <v>33</v>
          </cell>
          <cell r="G27">
            <v>40</v>
          </cell>
          <cell r="H27">
            <v>32</v>
          </cell>
          <cell r="I27">
            <v>558</v>
          </cell>
          <cell r="J27">
            <v>3</v>
          </cell>
          <cell r="K27">
            <v>224</v>
          </cell>
          <cell r="L27">
            <v>5</v>
          </cell>
          <cell r="M27">
            <v>110</v>
          </cell>
          <cell r="N27">
            <v>18</v>
          </cell>
          <cell r="O27">
            <v>346</v>
          </cell>
          <cell r="P27">
            <v>26</v>
          </cell>
        </row>
        <row r="28">
          <cell r="A28">
            <v>83</v>
          </cell>
          <cell r="B28">
            <v>19</v>
          </cell>
          <cell r="C28">
            <v>103</v>
          </cell>
          <cell r="D28">
            <v>19</v>
          </cell>
          <cell r="E28">
            <v>335</v>
          </cell>
          <cell r="F28">
            <v>33</v>
          </cell>
          <cell r="G28">
            <v>41</v>
          </cell>
          <cell r="H28">
            <v>33</v>
          </cell>
          <cell r="I28">
            <v>559</v>
          </cell>
          <cell r="J28">
            <v>3</v>
          </cell>
          <cell r="K28">
            <v>225</v>
          </cell>
          <cell r="L28">
            <v>5</v>
          </cell>
          <cell r="M28">
            <v>111</v>
          </cell>
          <cell r="N28">
            <v>18</v>
          </cell>
          <cell r="O28">
            <v>347</v>
          </cell>
          <cell r="P28">
            <v>25</v>
          </cell>
        </row>
        <row r="29">
          <cell r="A29">
            <v>84</v>
          </cell>
          <cell r="B29">
            <v>18</v>
          </cell>
          <cell r="C29">
            <v>104</v>
          </cell>
          <cell r="D29">
            <v>19</v>
          </cell>
          <cell r="E29">
            <v>336</v>
          </cell>
          <cell r="F29">
            <v>32</v>
          </cell>
          <cell r="G29">
            <v>42</v>
          </cell>
          <cell r="H29">
            <v>34</v>
          </cell>
          <cell r="I29">
            <v>560</v>
          </cell>
          <cell r="J29">
            <v>3</v>
          </cell>
          <cell r="K29">
            <v>226</v>
          </cell>
          <cell r="L29">
            <v>5</v>
          </cell>
          <cell r="M29">
            <v>112</v>
          </cell>
          <cell r="N29">
            <v>19</v>
          </cell>
          <cell r="O29">
            <v>348</v>
          </cell>
          <cell r="P29">
            <v>25</v>
          </cell>
        </row>
        <row r="30">
          <cell r="A30">
            <v>85</v>
          </cell>
          <cell r="B30">
            <v>17</v>
          </cell>
          <cell r="C30">
            <v>105</v>
          </cell>
          <cell r="D30">
            <v>19</v>
          </cell>
          <cell r="E30">
            <v>337</v>
          </cell>
          <cell r="F30">
            <v>32</v>
          </cell>
          <cell r="G30">
            <v>43</v>
          </cell>
          <cell r="H30">
            <v>35</v>
          </cell>
          <cell r="I30">
            <v>561</v>
          </cell>
          <cell r="J30">
            <v>4</v>
          </cell>
          <cell r="K30">
            <v>227</v>
          </cell>
          <cell r="L30">
            <v>5</v>
          </cell>
          <cell r="M30">
            <v>113</v>
          </cell>
          <cell r="N30">
            <v>20</v>
          </cell>
          <cell r="O30">
            <v>349</v>
          </cell>
          <cell r="P30">
            <v>24</v>
          </cell>
        </row>
        <row r="31">
          <cell r="A31">
            <v>86</v>
          </cell>
          <cell r="B31">
            <v>16</v>
          </cell>
          <cell r="C31">
            <v>106</v>
          </cell>
          <cell r="D31">
            <v>19</v>
          </cell>
          <cell r="E31">
            <v>338</v>
          </cell>
          <cell r="F31">
            <v>31</v>
          </cell>
          <cell r="G31">
            <v>44</v>
          </cell>
          <cell r="H31">
            <v>36</v>
          </cell>
          <cell r="I31">
            <v>562</v>
          </cell>
          <cell r="J31">
            <v>4</v>
          </cell>
          <cell r="K31">
            <v>228</v>
          </cell>
          <cell r="L31">
            <v>5</v>
          </cell>
          <cell r="M31">
            <v>114</v>
          </cell>
          <cell r="N31">
            <v>20</v>
          </cell>
          <cell r="O31">
            <v>350</v>
          </cell>
          <cell r="P31">
            <v>23</v>
          </cell>
        </row>
        <row r="32">
          <cell r="A32">
            <v>87</v>
          </cell>
          <cell r="B32">
            <v>15</v>
          </cell>
          <cell r="C32">
            <v>107</v>
          </cell>
          <cell r="D32">
            <v>18</v>
          </cell>
          <cell r="E32">
            <v>339</v>
          </cell>
          <cell r="F32">
            <v>31</v>
          </cell>
          <cell r="G32">
            <v>45</v>
          </cell>
          <cell r="H32">
            <v>37</v>
          </cell>
          <cell r="I32">
            <v>563</v>
          </cell>
          <cell r="J32">
            <v>4</v>
          </cell>
          <cell r="K32">
            <v>229</v>
          </cell>
          <cell r="L32">
            <v>5</v>
          </cell>
          <cell r="M32">
            <v>115</v>
          </cell>
          <cell r="N32">
            <v>21</v>
          </cell>
          <cell r="O32">
            <v>351</v>
          </cell>
          <cell r="P32">
            <v>23</v>
          </cell>
        </row>
        <row r="33">
          <cell r="A33">
            <v>89</v>
          </cell>
          <cell r="B33">
            <v>14</v>
          </cell>
          <cell r="C33">
            <v>108</v>
          </cell>
          <cell r="D33">
            <v>18</v>
          </cell>
          <cell r="E33">
            <v>340</v>
          </cell>
          <cell r="F33">
            <v>30</v>
          </cell>
          <cell r="G33">
            <v>46</v>
          </cell>
          <cell r="H33">
            <v>38</v>
          </cell>
          <cell r="I33">
            <v>564</v>
          </cell>
          <cell r="J33">
            <v>4</v>
          </cell>
          <cell r="K33">
            <v>230</v>
          </cell>
          <cell r="L33">
            <v>5</v>
          </cell>
          <cell r="M33">
            <v>116</v>
          </cell>
          <cell r="N33">
            <v>22</v>
          </cell>
          <cell r="O33">
            <v>352</v>
          </cell>
          <cell r="P33">
            <v>22</v>
          </cell>
        </row>
        <row r="34">
          <cell r="A34">
            <v>90</v>
          </cell>
          <cell r="B34">
            <v>13</v>
          </cell>
          <cell r="C34">
            <v>109</v>
          </cell>
          <cell r="D34">
            <v>18</v>
          </cell>
          <cell r="E34">
            <v>341</v>
          </cell>
          <cell r="F34">
            <v>30</v>
          </cell>
          <cell r="G34">
            <v>47</v>
          </cell>
          <cell r="H34">
            <v>39</v>
          </cell>
          <cell r="I34">
            <v>565</v>
          </cell>
          <cell r="J34">
            <v>4</v>
          </cell>
          <cell r="K34">
            <v>231</v>
          </cell>
          <cell r="L34">
            <v>6</v>
          </cell>
          <cell r="M34">
            <v>117</v>
          </cell>
          <cell r="N34">
            <v>22</v>
          </cell>
          <cell r="O34">
            <v>353</v>
          </cell>
          <cell r="P34">
            <v>21</v>
          </cell>
        </row>
        <row r="35">
          <cell r="A35">
            <v>91</v>
          </cell>
          <cell r="B35">
            <v>12</v>
          </cell>
          <cell r="C35">
            <v>110</v>
          </cell>
          <cell r="D35">
            <v>17</v>
          </cell>
          <cell r="E35">
            <v>342</v>
          </cell>
          <cell r="F35">
            <v>29</v>
          </cell>
          <cell r="G35">
            <v>48</v>
          </cell>
          <cell r="H35">
            <v>40</v>
          </cell>
          <cell r="I35">
            <v>566</v>
          </cell>
          <cell r="J35">
            <v>4</v>
          </cell>
          <cell r="K35">
            <v>232</v>
          </cell>
          <cell r="L35">
            <v>6</v>
          </cell>
          <cell r="M35">
            <v>118</v>
          </cell>
          <cell r="N35">
            <v>23</v>
          </cell>
          <cell r="O35">
            <v>354</v>
          </cell>
          <cell r="P35">
            <v>20</v>
          </cell>
        </row>
        <row r="36">
          <cell r="A36">
            <v>92</v>
          </cell>
          <cell r="B36">
            <v>11</v>
          </cell>
          <cell r="C36">
            <v>111</v>
          </cell>
          <cell r="D36">
            <v>17</v>
          </cell>
          <cell r="E36">
            <v>343</v>
          </cell>
          <cell r="F36">
            <v>29</v>
          </cell>
          <cell r="G36">
            <v>49</v>
          </cell>
          <cell r="H36">
            <v>41</v>
          </cell>
          <cell r="I36">
            <v>567</v>
          </cell>
          <cell r="J36">
            <v>4</v>
          </cell>
          <cell r="K36">
            <v>233</v>
          </cell>
          <cell r="L36">
            <v>6</v>
          </cell>
          <cell r="M36">
            <v>119</v>
          </cell>
          <cell r="N36">
            <v>23</v>
          </cell>
          <cell r="O36">
            <v>355</v>
          </cell>
          <cell r="P36">
            <v>20</v>
          </cell>
        </row>
        <row r="37">
          <cell r="A37">
            <v>94</v>
          </cell>
          <cell r="B37">
            <v>10</v>
          </cell>
          <cell r="C37">
            <v>112</v>
          </cell>
          <cell r="D37">
            <v>17</v>
          </cell>
          <cell r="E37">
            <v>344</v>
          </cell>
          <cell r="F37">
            <v>28</v>
          </cell>
          <cell r="G37">
            <v>50</v>
          </cell>
          <cell r="H37">
            <v>42</v>
          </cell>
          <cell r="I37">
            <v>568</v>
          </cell>
          <cell r="J37">
            <v>4</v>
          </cell>
          <cell r="K37">
            <v>234</v>
          </cell>
          <cell r="L37">
            <v>6</v>
          </cell>
          <cell r="M37">
            <v>120</v>
          </cell>
          <cell r="N37">
            <v>24</v>
          </cell>
          <cell r="O37">
            <v>356</v>
          </cell>
          <cell r="P37">
            <v>19</v>
          </cell>
        </row>
        <row r="38">
          <cell r="A38">
            <v>95</v>
          </cell>
          <cell r="B38">
            <v>9</v>
          </cell>
          <cell r="C38">
            <v>113</v>
          </cell>
          <cell r="D38">
            <v>17</v>
          </cell>
          <cell r="E38">
            <v>345</v>
          </cell>
          <cell r="F38">
            <v>28</v>
          </cell>
          <cell r="G38">
            <v>51</v>
          </cell>
          <cell r="H38">
            <v>43</v>
          </cell>
          <cell r="I38">
            <v>569</v>
          </cell>
          <cell r="J38">
            <v>4</v>
          </cell>
          <cell r="K38">
            <v>235</v>
          </cell>
          <cell r="L38">
            <v>6</v>
          </cell>
          <cell r="M38">
            <v>121</v>
          </cell>
          <cell r="N38">
            <v>25</v>
          </cell>
          <cell r="O38">
            <v>357</v>
          </cell>
          <cell r="P38">
            <v>19</v>
          </cell>
        </row>
        <row r="39">
          <cell r="A39">
            <v>96</v>
          </cell>
          <cell r="B39">
            <v>8</v>
          </cell>
          <cell r="C39">
            <v>114</v>
          </cell>
          <cell r="D39">
            <v>16</v>
          </cell>
          <cell r="E39">
            <v>346</v>
          </cell>
          <cell r="F39">
            <v>27</v>
          </cell>
          <cell r="G39">
            <v>52</v>
          </cell>
          <cell r="H39">
            <v>44</v>
          </cell>
          <cell r="I39">
            <v>570</v>
          </cell>
          <cell r="J39">
            <v>4</v>
          </cell>
          <cell r="K39">
            <v>236</v>
          </cell>
          <cell r="L39">
            <v>6</v>
          </cell>
          <cell r="M39">
            <v>122</v>
          </cell>
          <cell r="N39">
            <v>25</v>
          </cell>
          <cell r="O39">
            <v>358</v>
          </cell>
          <cell r="P39">
            <v>19</v>
          </cell>
        </row>
        <row r="40">
          <cell r="A40">
            <v>97</v>
          </cell>
          <cell r="B40">
            <v>7</v>
          </cell>
          <cell r="C40">
            <v>115</v>
          </cell>
          <cell r="D40">
            <v>15</v>
          </cell>
          <cell r="E40">
            <v>347</v>
          </cell>
          <cell r="F40">
            <v>27</v>
          </cell>
          <cell r="G40">
            <v>53</v>
          </cell>
          <cell r="H40">
            <v>45</v>
          </cell>
          <cell r="I40">
            <v>571</v>
          </cell>
          <cell r="J40">
            <v>4</v>
          </cell>
          <cell r="K40">
            <v>237</v>
          </cell>
          <cell r="L40">
            <v>6</v>
          </cell>
          <cell r="M40">
            <v>123</v>
          </cell>
          <cell r="N40">
            <v>26</v>
          </cell>
          <cell r="O40">
            <v>359</v>
          </cell>
          <cell r="P40">
            <v>19</v>
          </cell>
        </row>
        <row r="41">
          <cell r="A41">
            <v>98</v>
          </cell>
          <cell r="B41">
            <v>6</v>
          </cell>
          <cell r="C41">
            <v>116</v>
          </cell>
          <cell r="D41">
            <v>15</v>
          </cell>
          <cell r="E41">
            <v>348</v>
          </cell>
          <cell r="F41">
            <v>26</v>
          </cell>
          <cell r="I41">
            <v>572</v>
          </cell>
          <cell r="J41">
            <v>4</v>
          </cell>
          <cell r="K41">
            <v>238</v>
          </cell>
          <cell r="L41">
            <v>6</v>
          </cell>
          <cell r="M41">
            <v>124</v>
          </cell>
          <cell r="N41">
            <v>26</v>
          </cell>
          <cell r="O41">
            <v>360</v>
          </cell>
          <cell r="P41">
            <v>19</v>
          </cell>
        </row>
        <row r="42">
          <cell r="A42">
            <v>100</v>
          </cell>
          <cell r="B42">
            <v>5</v>
          </cell>
          <cell r="C42">
            <v>117</v>
          </cell>
          <cell r="D42">
            <v>14</v>
          </cell>
          <cell r="E42">
            <v>349</v>
          </cell>
          <cell r="F42">
            <v>26</v>
          </cell>
          <cell r="I42">
            <v>573</v>
          </cell>
          <cell r="J42">
            <v>4</v>
          </cell>
          <cell r="K42">
            <v>239</v>
          </cell>
          <cell r="L42">
            <v>7</v>
          </cell>
          <cell r="M42">
            <v>125</v>
          </cell>
          <cell r="N42">
            <v>27</v>
          </cell>
          <cell r="O42">
            <v>361</v>
          </cell>
          <cell r="P42">
            <v>19</v>
          </cell>
        </row>
        <row r="43">
          <cell r="A43">
            <v>101</v>
          </cell>
          <cell r="B43">
            <v>4</v>
          </cell>
          <cell r="C43">
            <v>118</v>
          </cell>
          <cell r="D43">
            <v>14</v>
          </cell>
          <cell r="E43">
            <v>350</v>
          </cell>
          <cell r="F43">
            <v>25</v>
          </cell>
          <cell r="I43">
            <v>574</v>
          </cell>
          <cell r="J43">
            <v>4</v>
          </cell>
          <cell r="K43">
            <v>240</v>
          </cell>
          <cell r="L43">
            <v>7</v>
          </cell>
          <cell r="M43">
            <v>126</v>
          </cell>
          <cell r="N43">
            <v>28</v>
          </cell>
          <cell r="O43">
            <v>362</v>
          </cell>
          <cell r="P43">
            <v>18</v>
          </cell>
        </row>
        <row r="44">
          <cell r="A44">
            <v>102</v>
          </cell>
          <cell r="B44">
            <v>3</v>
          </cell>
          <cell r="C44">
            <v>119</v>
          </cell>
          <cell r="D44">
            <v>13</v>
          </cell>
          <cell r="E44">
            <v>351</v>
          </cell>
          <cell r="F44">
            <v>25</v>
          </cell>
          <cell r="I44">
            <v>575</v>
          </cell>
          <cell r="J44">
            <v>5</v>
          </cell>
          <cell r="K44">
            <v>241</v>
          </cell>
          <cell r="L44">
            <v>7</v>
          </cell>
          <cell r="M44">
            <v>127</v>
          </cell>
          <cell r="N44">
            <v>28</v>
          </cell>
          <cell r="O44">
            <v>363</v>
          </cell>
          <cell r="P44">
            <v>18</v>
          </cell>
        </row>
        <row r="45">
          <cell r="A45">
            <v>103</v>
          </cell>
          <cell r="B45">
            <v>2</v>
          </cell>
          <cell r="C45">
            <v>120</v>
          </cell>
          <cell r="D45">
            <v>13</v>
          </cell>
          <cell r="E45">
            <v>352</v>
          </cell>
          <cell r="F45">
            <v>24</v>
          </cell>
          <cell r="I45">
            <v>576</v>
          </cell>
          <cell r="J45">
            <v>5</v>
          </cell>
          <cell r="K45">
            <v>242</v>
          </cell>
          <cell r="L45">
            <v>7</v>
          </cell>
          <cell r="M45">
            <v>128</v>
          </cell>
          <cell r="N45">
            <v>29</v>
          </cell>
          <cell r="O45">
            <v>364</v>
          </cell>
          <cell r="P45">
            <v>18</v>
          </cell>
        </row>
        <row r="46">
          <cell r="A46">
            <v>104</v>
          </cell>
          <cell r="B46">
            <v>1</v>
          </cell>
          <cell r="C46">
            <v>121</v>
          </cell>
          <cell r="D46">
            <v>13</v>
          </cell>
          <cell r="E46">
            <v>353</v>
          </cell>
          <cell r="F46">
            <v>24</v>
          </cell>
          <cell r="I46">
            <v>577</v>
          </cell>
          <cell r="J46">
            <v>5</v>
          </cell>
          <cell r="K46">
            <v>243</v>
          </cell>
          <cell r="L46">
            <v>7</v>
          </cell>
          <cell r="M46">
            <v>129</v>
          </cell>
          <cell r="N46">
            <v>29</v>
          </cell>
          <cell r="O46">
            <v>365</v>
          </cell>
          <cell r="P46">
            <v>18</v>
          </cell>
        </row>
        <row r="47">
          <cell r="C47">
            <v>122</v>
          </cell>
          <cell r="D47">
            <v>12</v>
          </cell>
          <cell r="E47">
            <v>354</v>
          </cell>
          <cell r="F47">
            <v>23</v>
          </cell>
          <cell r="I47">
            <v>578</v>
          </cell>
          <cell r="J47">
            <v>5</v>
          </cell>
          <cell r="K47">
            <v>244</v>
          </cell>
          <cell r="L47">
            <v>7</v>
          </cell>
          <cell r="M47">
            <v>130</v>
          </cell>
          <cell r="N47">
            <v>30</v>
          </cell>
          <cell r="O47">
            <v>366</v>
          </cell>
          <cell r="P47">
            <v>18</v>
          </cell>
        </row>
        <row r="48">
          <cell r="C48">
            <v>123</v>
          </cell>
          <cell r="D48">
            <v>12</v>
          </cell>
          <cell r="E48">
            <v>355</v>
          </cell>
          <cell r="F48">
            <v>23</v>
          </cell>
          <cell r="I48">
            <v>579</v>
          </cell>
          <cell r="J48">
            <v>5</v>
          </cell>
          <cell r="K48">
            <v>245</v>
          </cell>
          <cell r="L48">
            <v>7</v>
          </cell>
          <cell r="M48">
            <v>131</v>
          </cell>
          <cell r="N48">
            <v>31</v>
          </cell>
          <cell r="O48">
            <v>367</v>
          </cell>
          <cell r="P48">
            <v>18</v>
          </cell>
        </row>
        <row r="49">
          <cell r="C49">
            <v>124</v>
          </cell>
          <cell r="D49">
            <v>12</v>
          </cell>
          <cell r="E49">
            <v>356</v>
          </cell>
          <cell r="F49">
            <v>22</v>
          </cell>
          <cell r="I49">
            <v>580</v>
          </cell>
          <cell r="J49">
            <v>5</v>
          </cell>
          <cell r="K49">
            <v>246</v>
          </cell>
          <cell r="L49">
            <v>7</v>
          </cell>
          <cell r="M49">
            <v>132</v>
          </cell>
          <cell r="N49">
            <v>31</v>
          </cell>
          <cell r="O49">
            <v>368</v>
          </cell>
          <cell r="P49">
            <v>18</v>
          </cell>
        </row>
        <row r="50">
          <cell r="C50">
            <v>125</v>
          </cell>
          <cell r="D50">
            <v>11</v>
          </cell>
          <cell r="E50">
            <v>357</v>
          </cell>
          <cell r="F50">
            <v>22</v>
          </cell>
          <cell r="I50">
            <v>581</v>
          </cell>
          <cell r="J50">
            <v>5</v>
          </cell>
          <cell r="K50">
            <v>247</v>
          </cell>
          <cell r="L50">
            <v>8</v>
          </cell>
          <cell r="M50">
            <v>133</v>
          </cell>
          <cell r="N50">
            <v>32</v>
          </cell>
          <cell r="O50">
            <v>369</v>
          </cell>
          <cell r="P50">
            <v>18</v>
          </cell>
        </row>
        <row r="51">
          <cell r="C51">
            <v>126</v>
          </cell>
          <cell r="D51">
            <v>11</v>
          </cell>
          <cell r="E51">
            <v>358</v>
          </cell>
          <cell r="F51">
            <v>21</v>
          </cell>
          <cell r="I51">
            <v>582</v>
          </cell>
          <cell r="J51">
            <v>5</v>
          </cell>
          <cell r="K51">
            <v>248</v>
          </cell>
          <cell r="L51">
            <v>8</v>
          </cell>
          <cell r="M51">
            <v>134</v>
          </cell>
          <cell r="N51">
            <v>32</v>
          </cell>
          <cell r="O51">
            <v>370</v>
          </cell>
          <cell r="P51">
            <v>18</v>
          </cell>
        </row>
        <row r="52">
          <cell r="C52">
            <v>127</v>
          </cell>
          <cell r="D52">
            <v>11</v>
          </cell>
          <cell r="E52">
            <v>359</v>
          </cell>
          <cell r="F52">
            <v>21</v>
          </cell>
          <cell r="I52">
            <v>583</v>
          </cell>
          <cell r="J52">
            <v>5</v>
          </cell>
          <cell r="K52">
            <v>249</v>
          </cell>
          <cell r="L52">
            <v>8</v>
          </cell>
          <cell r="M52">
            <v>135</v>
          </cell>
          <cell r="N52">
            <v>33</v>
          </cell>
          <cell r="O52">
            <v>371</v>
          </cell>
          <cell r="P52">
            <v>17</v>
          </cell>
        </row>
        <row r="53">
          <cell r="C53">
            <v>128</v>
          </cell>
          <cell r="D53">
            <v>10</v>
          </cell>
          <cell r="E53">
            <v>400</v>
          </cell>
          <cell r="F53">
            <v>20</v>
          </cell>
          <cell r="I53">
            <v>584</v>
          </cell>
          <cell r="J53">
            <v>5</v>
          </cell>
          <cell r="K53">
            <v>250</v>
          </cell>
          <cell r="L53">
            <v>8</v>
          </cell>
          <cell r="M53">
            <v>136</v>
          </cell>
          <cell r="N53">
            <v>33</v>
          </cell>
          <cell r="O53">
            <v>372</v>
          </cell>
          <cell r="P53">
            <v>17</v>
          </cell>
        </row>
        <row r="54">
          <cell r="C54">
            <v>129</v>
          </cell>
          <cell r="D54">
            <v>10</v>
          </cell>
          <cell r="E54">
            <v>401</v>
          </cell>
          <cell r="F54">
            <v>20</v>
          </cell>
          <cell r="I54">
            <v>585</v>
          </cell>
          <cell r="J54">
            <v>5</v>
          </cell>
          <cell r="K54">
            <v>251</v>
          </cell>
          <cell r="L54">
            <v>8</v>
          </cell>
          <cell r="M54">
            <v>137</v>
          </cell>
          <cell r="N54">
            <v>34</v>
          </cell>
          <cell r="O54">
            <v>373</v>
          </cell>
          <cell r="P54">
            <v>17</v>
          </cell>
        </row>
        <row r="55">
          <cell r="C55">
            <v>130</v>
          </cell>
          <cell r="D55">
            <v>9</v>
          </cell>
          <cell r="E55">
            <v>402</v>
          </cell>
          <cell r="F55">
            <v>20</v>
          </cell>
          <cell r="I55">
            <v>586</v>
          </cell>
          <cell r="J55">
            <v>5</v>
          </cell>
          <cell r="K55">
            <v>252</v>
          </cell>
          <cell r="L55">
            <v>8</v>
          </cell>
          <cell r="M55">
            <v>138</v>
          </cell>
          <cell r="N55">
            <v>35</v>
          </cell>
          <cell r="O55">
            <v>374</v>
          </cell>
          <cell r="P55">
            <v>17</v>
          </cell>
        </row>
        <row r="56">
          <cell r="C56">
            <v>131</v>
          </cell>
          <cell r="D56">
            <v>9</v>
          </cell>
          <cell r="E56">
            <v>403</v>
          </cell>
          <cell r="F56">
            <v>20</v>
          </cell>
          <cell r="I56">
            <v>587</v>
          </cell>
          <cell r="J56">
            <v>5</v>
          </cell>
          <cell r="K56">
            <v>253</v>
          </cell>
          <cell r="L56">
            <v>8</v>
          </cell>
          <cell r="M56">
            <v>139</v>
          </cell>
          <cell r="N56">
            <v>35</v>
          </cell>
          <cell r="O56">
            <v>375</v>
          </cell>
          <cell r="P56">
            <v>17</v>
          </cell>
        </row>
        <row r="57">
          <cell r="C57">
            <v>132</v>
          </cell>
          <cell r="D57">
            <v>9</v>
          </cell>
          <cell r="E57">
            <v>404</v>
          </cell>
          <cell r="F57">
            <v>20</v>
          </cell>
          <cell r="I57">
            <v>588</v>
          </cell>
          <cell r="J57">
            <v>6</v>
          </cell>
          <cell r="K57">
            <v>254</v>
          </cell>
          <cell r="L57">
            <v>9</v>
          </cell>
          <cell r="M57">
            <v>140</v>
          </cell>
          <cell r="N57">
            <v>36</v>
          </cell>
          <cell r="O57">
            <v>376</v>
          </cell>
          <cell r="P57">
            <v>17</v>
          </cell>
        </row>
        <row r="58">
          <cell r="C58">
            <v>133</v>
          </cell>
          <cell r="D58">
            <v>8</v>
          </cell>
          <cell r="E58">
            <v>405</v>
          </cell>
          <cell r="F58">
            <v>20</v>
          </cell>
          <cell r="I58">
            <v>589</v>
          </cell>
          <cell r="J58">
            <v>6</v>
          </cell>
          <cell r="K58">
            <v>255</v>
          </cell>
          <cell r="L58">
            <v>9</v>
          </cell>
          <cell r="M58">
            <v>141</v>
          </cell>
          <cell r="N58">
            <v>36</v>
          </cell>
          <cell r="O58">
            <v>377</v>
          </cell>
          <cell r="P58">
            <v>17</v>
          </cell>
        </row>
        <row r="59">
          <cell r="C59">
            <v>134</v>
          </cell>
          <cell r="D59">
            <v>8</v>
          </cell>
          <cell r="E59">
            <v>406</v>
          </cell>
          <cell r="F59">
            <v>19</v>
          </cell>
          <cell r="I59">
            <v>590</v>
          </cell>
          <cell r="J59">
            <v>6</v>
          </cell>
          <cell r="K59">
            <v>256</v>
          </cell>
          <cell r="L59">
            <v>9</v>
          </cell>
          <cell r="M59">
            <v>142</v>
          </cell>
          <cell r="N59">
            <v>37</v>
          </cell>
          <cell r="O59">
            <v>378</v>
          </cell>
          <cell r="P59">
            <v>16</v>
          </cell>
        </row>
        <row r="60">
          <cell r="C60">
            <v>135</v>
          </cell>
          <cell r="D60">
            <v>8</v>
          </cell>
          <cell r="E60">
            <v>407</v>
          </cell>
          <cell r="F60">
            <v>19</v>
          </cell>
          <cell r="I60">
            <v>591</v>
          </cell>
          <cell r="J60">
            <v>6</v>
          </cell>
          <cell r="K60">
            <v>257</v>
          </cell>
          <cell r="L60">
            <v>9</v>
          </cell>
          <cell r="M60">
            <v>143</v>
          </cell>
          <cell r="N60">
            <v>38</v>
          </cell>
          <cell r="O60">
            <v>379</v>
          </cell>
          <cell r="P60">
            <v>16</v>
          </cell>
        </row>
        <row r="61">
          <cell r="C61">
            <v>136</v>
          </cell>
          <cell r="D61">
            <v>7</v>
          </cell>
          <cell r="E61">
            <v>408</v>
          </cell>
          <cell r="F61">
            <v>19</v>
          </cell>
          <cell r="I61">
            <v>592</v>
          </cell>
          <cell r="J61">
            <v>6</v>
          </cell>
          <cell r="K61">
            <v>258</v>
          </cell>
          <cell r="L61">
            <v>9</v>
          </cell>
          <cell r="M61">
            <v>144</v>
          </cell>
          <cell r="N61">
            <v>38</v>
          </cell>
          <cell r="O61">
            <v>380</v>
          </cell>
          <cell r="P61">
            <v>16</v>
          </cell>
        </row>
        <row r="62">
          <cell r="C62">
            <v>137</v>
          </cell>
          <cell r="D62">
            <v>7</v>
          </cell>
          <cell r="E62">
            <v>409</v>
          </cell>
          <cell r="F62">
            <v>19</v>
          </cell>
          <cell r="I62">
            <v>593</v>
          </cell>
          <cell r="J62">
            <v>6</v>
          </cell>
          <cell r="K62">
            <v>259</v>
          </cell>
          <cell r="L62">
            <v>9</v>
          </cell>
          <cell r="M62">
            <v>145</v>
          </cell>
          <cell r="N62">
            <v>39</v>
          </cell>
          <cell r="O62">
            <v>381</v>
          </cell>
          <cell r="P62">
            <v>16</v>
          </cell>
        </row>
        <row r="63">
          <cell r="C63">
            <v>138</v>
          </cell>
          <cell r="D63">
            <v>7</v>
          </cell>
          <cell r="E63">
            <v>410</v>
          </cell>
          <cell r="F63">
            <v>19</v>
          </cell>
          <cell r="I63">
            <v>594</v>
          </cell>
          <cell r="J63">
            <v>6</v>
          </cell>
          <cell r="K63">
            <v>260</v>
          </cell>
          <cell r="L63">
            <v>9</v>
          </cell>
          <cell r="M63">
            <v>146</v>
          </cell>
          <cell r="N63">
            <v>39</v>
          </cell>
          <cell r="O63">
            <v>382</v>
          </cell>
          <cell r="P63">
            <v>16</v>
          </cell>
        </row>
        <row r="64">
          <cell r="C64">
            <v>139</v>
          </cell>
          <cell r="D64">
            <v>6</v>
          </cell>
          <cell r="E64">
            <v>411</v>
          </cell>
          <cell r="F64">
            <v>18</v>
          </cell>
          <cell r="I64">
            <v>595</v>
          </cell>
          <cell r="J64">
            <v>6</v>
          </cell>
          <cell r="K64">
            <v>261</v>
          </cell>
          <cell r="L64">
            <v>9</v>
          </cell>
          <cell r="M64">
            <v>147</v>
          </cell>
          <cell r="N64">
            <v>40</v>
          </cell>
          <cell r="O64">
            <v>383</v>
          </cell>
          <cell r="P64">
            <v>16</v>
          </cell>
        </row>
        <row r="65">
          <cell r="C65">
            <v>140</v>
          </cell>
          <cell r="D65">
            <v>6</v>
          </cell>
          <cell r="E65">
            <v>412</v>
          </cell>
          <cell r="F65">
            <v>18</v>
          </cell>
          <cell r="I65">
            <v>596</v>
          </cell>
          <cell r="J65">
            <v>6</v>
          </cell>
          <cell r="K65">
            <v>262</v>
          </cell>
          <cell r="L65">
            <v>10</v>
          </cell>
          <cell r="M65">
            <v>148</v>
          </cell>
          <cell r="N65">
            <v>40</v>
          </cell>
          <cell r="O65">
            <v>384</v>
          </cell>
          <cell r="P65">
            <v>16</v>
          </cell>
        </row>
        <row r="66">
          <cell r="C66">
            <v>141</v>
          </cell>
          <cell r="D66">
            <v>5</v>
          </cell>
          <cell r="E66">
            <v>413</v>
          </cell>
          <cell r="F66">
            <v>18</v>
          </cell>
          <cell r="I66">
            <v>597</v>
          </cell>
          <cell r="J66">
            <v>6</v>
          </cell>
          <cell r="K66">
            <v>263</v>
          </cell>
          <cell r="L66">
            <v>10</v>
          </cell>
          <cell r="M66">
            <v>149</v>
          </cell>
          <cell r="N66">
            <v>41</v>
          </cell>
          <cell r="O66">
            <v>385</v>
          </cell>
          <cell r="P66">
            <v>16</v>
          </cell>
        </row>
        <row r="67">
          <cell r="C67">
            <v>142</v>
          </cell>
          <cell r="D67">
            <v>5</v>
          </cell>
          <cell r="E67">
            <v>414</v>
          </cell>
          <cell r="F67">
            <v>18</v>
          </cell>
          <cell r="I67">
            <v>598</v>
          </cell>
          <cell r="J67">
            <v>6</v>
          </cell>
          <cell r="K67">
            <v>264</v>
          </cell>
          <cell r="L67">
            <v>10</v>
          </cell>
          <cell r="M67">
            <v>150</v>
          </cell>
          <cell r="N67">
            <v>42</v>
          </cell>
          <cell r="O67">
            <v>386</v>
          </cell>
          <cell r="P67">
            <v>15</v>
          </cell>
        </row>
        <row r="68">
          <cell r="C68">
            <v>143</v>
          </cell>
          <cell r="D68">
            <v>5</v>
          </cell>
          <cell r="E68">
            <v>415</v>
          </cell>
          <cell r="F68">
            <v>18</v>
          </cell>
          <cell r="I68">
            <v>599</v>
          </cell>
          <cell r="J68">
            <v>6</v>
          </cell>
          <cell r="K68">
            <v>265</v>
          </cell>
          <cell r="L68">
            <v>10</v>
          </cell>
          <cell r="M68">
            <v>151</v>
          </cell>
          <cell r="N68">
            <v>42</v>
          </cell>
          <cell r="O68">
            <v>387</v>
          </cell>
          <cell r="P68">
            <v>15</v>
          </cell>
        </row>
        <row r="69">
          <cell r="C69">
            <v>144</v>
          </cell>
          <cell r="D69">
            <v>4</v>
          </cell>
          <cell r="E69">
            <v>416</v>
          </cell>
          <cell r="F69">
            <v>18</v>
          </cell>
          <cell r="I69">
            <v>600</v>
          </cell>
          <cell r="J69">
            <v>6</v>
          </cell>
          <cell r="K69">
            <v>266</v>
          </cell>
          <cell r="L69">
            <v>10</v>
          </cell>
          <cell r="M69">
            <v>152</v>
          </cell>
          <cell r="N69">
            <v>43</v>
          </cell>
          <cell r="O69">
            <v>388</v>
          </cell>
          <cell r="P69">
            <v>15</v>
          </cell>
        </row>
        <row r="70">
          <cell r="C70">
            <v>145</v>
          </cell>
          <cell r="D70">
            <v>4</v>
          </cell>
          <cell r="E70">
            <v>417</v>
          </cell>
          <cell r="F70">
            <v>17</v>
          </cell>
          <cell r="I70">
            <v>601</v>
          </cell>
          <cell r="J70">
            <v>6</v>
          </cell>
          <cell r="K70">
            <v>267</v>
          </cell>
          <cell r="L70">
            <v>10</v>
          </cell>
          <cell r="M70">
            <v>153</v>
          </cell>
          <cell r="N70">
            <v>44</v>
          </cell>
          <cell r="O70">
            <v>389</v>
          </cell>
          <cell r="P70">
            <v>15</v>
          </cell>
        </row>
        <row r="71">
          <cell r="C71">
            <v>146</v>
          </cell>
          <cell r="D71">
            <v>4</v>
          </cell>
          <cell r="E71">
            <v>418</v>
          </cell>
          <cell r="F71">
            <v>17</v>
          </cell>
          <cell r="I71">
            <v>602</v>
          </cell>
          <cell r="J71">
            <v>7</v>
          </cell>
          <cell r="K71">
            <v>268</v>
          </cell>
          <cell r="L71">
            <v>10</v>
          </cell>
          <cell r="M71">
            <v>154</v>
          </cell>
          <cell r="N71">
            <v>44</v>
          </cell>
          <cell r="O71">
            <v>390</v>
          </cell>
          <cell r="P71">
            <v>15</v>
          </cell>
        </row>
        <row r="72">
          <cell r="C72">
            <v>147</v>
          </cell>
          <cell r="D72">
            <v>3</v>
          </cell>
          <cell r="E72">
            <v>419</v>
          </cell>
          <cell r="F72">
            <v>17</v>
          </cell>
          <cell r="I72">
            <v>603</v>
          </cell>
          <cell r="J72">
            <v>7</v>
          </cell>
          <cell r="K72">
            <v>269</v>
          </cell>
          <cell r="L72">
            <v>10</v>
          </cell>
          <cell r="M72">
            <v>155</v>
          </cell>
          <cell r="N72">
            <v>45</v>
          </cell>
          <cell r="O72">
            <v>391</v>
          </cell>
          <cell r="P72">
            <v>15</v>
          </cell>
        </row>
        <row r="73">
          <cell r="C73">
            <v>148</v>
          </cell>
          <cell r="D73">
            <v>3</v>
          </cell>
          <cell r="E73">
            <v>420</v>
          </cell>
          <cell r="F73">
            <v>17</v>
          </cell>
          <cell r="I73">
            <v>604</v>
          </cell>
          <cell r="J73">
            <v>7</v>
          </cell>
          <cell r="K73">
            <v>270</v>
          </cell>
          <cell r="L73">
            <v>11</v>
          </cell>
          <cell r="O73">
            <v>392</v>
          </cell>
          <cell r="P73">
            <v>15</v>
          </cell>
        </row>
        <row r="74">
          <cell r="C74">
            <v>149</v>
          </cell>
          <cell r="D74">
            <v>3</v>
          </cell>
          <cell r="E74">
            <v>421</v>
          </cell>
          <cell r="F74">
            <v>17</v>
          </cell>
          <cell r="I74">
            <v>605</v>
          </cell>
          <cell r="J74">
            <v>7</v>
          </cell>
          <cell r="K74">
            <v>271</v>
          </cell>
          <cell r="L74">
            <v>11</v>
          </cell>
          <cell r="O74">
            <v>393</v>
          </cell>
          <cell r="P74">
            <v>14</v>
          </cell>
        </row>
        <row r="75">
          <cell r="C75">
            <v>150</v>
          </cell>
          <cell r="D75">
            <v>2</v>
          </cell>
          <cell r="E75">
            <v>422</v>
          </cell>
          <cell r="F75">
            <v>16</v>
          </cell>
          <cell r="I75">
            <v>606</v>
          </cell>
          <cell r="J75">
            <v>7</v>
          </cell>
          <cell r="K75">
            <v>272</v>
          </cell>
          <cell r="L75">
            <v>11</v>
          </cell>
          <cell r="O75">
            <v>394</v>
          </cell>
          <cell r="P75">
            <v>14</v>
          </cell>
        </row>
        <row r="76">
          <cell r="C76">
            <v>151</v>
          </cell>
          <cell r="D76">
            <v>1</v>
          </cell>
          <cell r="E76">
            <v>423</v>
          </cell>
          <cell r="F76">
            <v>16</v>
          </cell>
          <cell r="I76">
            <v>607</v>
          </cell>
          <cell r="J76">
            <v>7</v>
          </cell>
          <cell r="K76">
            <v>273</v>
          </cell>
          <cell r="L76">
            <v>11</v>
          </cell>
          <cell r="O76">
            <v>395</v>
          </cell>
          <cell r="P76">
            <v>14</v>
          </cell>
        </row>
        <row r="77">
          <cell r="E77">
            <v>424</v>
          </cell>
          <cell r="F77">
            <v>16</v>
          </cell>
          <cell r="I77">
            <v>608</v>
          </cell>
          <cell r="J77">
            <v>7</v>
          </cell>
          <cell r="K77">
            <v>274</v>
          </cell>
          <cell r="L77">
            <v>11</v>
          </cell>
          <cell r="O77">
            <v>396</v>
          </cell>
          <cell r="P77">
            <v>14</v>
          </cell>
        </row>
        <row r="78">
          <cell r="E78">
            <v>425</v>
          </cell>
          <cell r="F78">
            <v>16</v>
          </cell>
          <cell r="I78">
            <v>609</v>
          </cell>
          <cell r="J78">
            <v>7</v>
          </cell>
          <cell r="K78">
            <v>275</v>
          </cell>
          <cell r="L78">
            <v>11</v>
          </cell>
          <cell r="O78">
            <v>397</v>
          </cell>
          <cell r="P78">
            <v>14</v>
          </cell>
        </row>
        <row r="79">
          <cell r="E79">
            <v>426</v>
          </cell>
          <cell r="F79">
            <v>16</v>
          </cell>
          <cell r="I79">
            <v>610</v>
          </cell>
          <cell r="J79">
            <v>7</v>
          </cell>
          <cell r="K79">
            <v>276</v>
          </cell>
          <cell r="L79">
            <v>11</v>
          </cell>
          <cell r="O79">
            <v>398</v>
          </cell>
          <cell r="P79">
            <v>14</v>
          </cell>
        </row>
        <row r="80">
          <cell r="E80">
            <v>427</v>
          </cell>
          <cell r="F80">
            <v>16</v>
          </cell>
          <cell r="I80">
            <v>611</v>
          </cell>
          <cell r="J80">
            <v>7</v>
          </cell>
          <cell r="K80">
            <v>277</v>
          </cell>
          <cell r="L80">
            <v>11</v>
          </cell>
          <cell r="O80">
            <v>399</v>
          </cell>
          <cell r="P80">
            <v>14</v>
          </cell>
        </row>
        <row r="81">
          <cell r="E81">
            <v>428</v>
          </cell>
          <cell r="F81">
            <v>15</v>
          </cell>
          <cell r="I81">
            <v>612</v>
          </cell>
          <cell r="J81">
            <v>7</v>
          </cell>
          <cell r="K81">
            <v>278</v>
          </cell>
          <cell r="L81">
            <v>12</v>
          </cell>
          <cell r="O81">
            <v>400</v>
          </cell>
          <cell r="P81">
            <v>14</v>
          </cell>
        </row>
        <row r="82">
          <cell r="E82">
            <v>429</v>
          </cell>
          <cell r="F82">
            <v>15</v>
          </cell>
          <cell r="I82">
            <v>613</v>
          </cell>
          <cell r="J82">
            <v>7</v>
          </cell>
          <cell r="K82">
            <v>279</v>
          </cell>
          <cell r="L82">
            <v>12</v>
          </cell>
          <cell r="O82">
            <v>401</v>
          </cell>
          <cell r="P82">
            <v>13</v>
          </cell>
        </row>
        <row r="83">
          <cell r="E83">
            <v>430</v>
          </cell>
          <cell r="F83">
            <v>15</v>
          </cell>
          <cell r="I83">
            <v>614</v>
          </cell>
          <cell r="J83">
            <v>7</v>
          </cell>
          <cell r="K83">
            <v>280</v>
          </cell>
          <cell r="L83">
            <v>12</v>
          </cell>
          <cell r="O83">
            <v>402</v>
          </cell>
          <cell r="P83">
            <v>13</v>
          </cell>
        </row>
        <row r="84">
          <cell r="E84">
            <v>431</v>
          </cell>
          <cell r="F84">
            <v>15</v>
          </cell>
          <cell r="I84">
            <v>615</v>
          </cell>
          <cell r="J84">
            <v>7</v>
          </cell>
          <cell r="K84">
            <v>281</v>
          </cell>
          <cell r="L84">
            <v>12</v>
          </cell>
          <cell r="O84">
            <v>403</v>
          </cell>
          <cell r="P84">
            <v>13</v>
          </cell>
        </row>
        <row r="85">
          <cell r="E85">
            <v>432</v>
          </cell>
          <cell r="F85">
            <v>15</v>
          </cell>
          <cell r="I85">
            <v>616</v>
          </cell>
          <cell r="J85">
            <v>8</v>
          </cell>
          <cell r="K85">
            <v>282</v>
          </cell>
          <cell r="L85">
            <v>12</v>
          </cell>
          <cell r="O85">
            <v>404</v>
          </cell>
          <cell r="P85">
            <v>13</v>
          </cell>
        </row>
        <row r="86">
          <cell r="E86">
            <v>433</v>
          </cell>
          <cell r="F86">
            <v>15</v>
          </cell>
          <cell r="I86">
            <v>617</v>
          </cell>
          <cell r="J86">
            <v>8</v>
          </cell>
          <cell r="K86">
            <v>283</v>
          </cell>
          <cell r="L86">
            <v>12</v>
          </cell>
          <cell r="O86">
            <v>405</v>
          </cell>
          <cell r="P86">
            <v>13</v>
          </cell>
        </row>
        <row r="87">
          <cell r="E87">
            <v>434</v>
          </cell>
          <cell r="F87">
            <v>14</v>
          </cell>
          <cell r="I87">
            <v>618</v>
          </cell>
          <cell r="J87">
            <v>8</v>
          </cell>
          <cell r="K87">
            <v>284</v>
          </cell>
          <cell r="L87">
            <v>12</v>
          </cell>
          <cell r="O87">
            <v>406</v>
          </cell>
          <cell r="P87">
            <v>13</v>
          </cell>
        </row>
        <row r="88">
          <cell r="E88">
            <v>435</v>
          </cell>
          <cell r="F88">
            <v>14</v>
          </cell>
          <cell r="I88">
            <v>619</v>
          </cell>
          <cell r="J88">
            <v>8</v>
          </cell>
          <cell r="K88">
            <v>285</v>
          </cell>
          <cell r="L88">
            <v>13</v>
          </cell>
          <cell r="O88">
            <v>407</v>
          </cell>
          <cell r="P88">
            <v>13</v>
          </cell>
        </row>
        <row r="89">
          <cell r="E89">
            <v>436</v>
          </cell>
          <cell r="F89">
            <v>14</v>
          </cell>
          <cell r="I89">
            <v>620</v>
          </cell>
          <cell r="J89">
            <v>8</v>
          </cell>
          <cell r="K89">
            <v>286</v>
          </cell>
          <cell r="L89">
            <v>13</v>
          </cell>
          <cell r="O89">
            <v>408</v>
          </cell>
          <cell r="P89">
            <v>13</v>
          </cell>
        </row>
        <row r="90">
          <cell r="E90">
            <v>437</v>
          </cell>
          <cell r="F90">
            <v>14</v>
          </cell>
          <cell r="I90">
            <v>621</v>
          </cell>
          <cell r="J90">
            <v>8</v>
          </cell>
          <cell r="K90">
            <v>287</v>
          </cell>
          <cell r="L90">
            <v>13</v>
          </cell>
          <cell r="O90">
            <v>409</v>
          </cell>
          <cell r="P90">
            <v>12</v>
          </cell>
        </row>
        <row r="91">
          <cell r="E91">
            <v>438</v>
          </cell>
          <cell r="F91">
            <v>14</v>
          </cell>
          <cell r="I91">
            <v>622</v>
          </cell>
          <cell r="J91">
            <v>8</v>
          </cell>
          <cell r="K91">
            <v>288</v>
          </cell>
          <cell r="L91">
            <v>13</v>
          </cell>
          <cell r="O91">
            <v>410</v>
          </cell>
          <cell r="P91">
            <v>12</v>
          </cell>
        </row>
        <row r="92">
          <cell r="E92">
            <v>439</v>
          </cell>
          <cell r="F92">
            <v>13</v>
          </cell>
          <cell r="I92">
            <v>623</v>
          </cell>
          <cell r="J92">
            <v>8</v>
          </cell>
          <cell r="K92">
            <v>289</v>
          </cell>
          <cell r="L92">
            <v>13</v>
          </cell>
          <cell r="O92">
            <v>411</v>
          </cell>
          <cell r="P92">
            <v>12</v>
          </cell>
        </row>
        <row r="93">
          <cell r="E93">
            <v>440</v>
          </cell>
          <cell r="F93">
            <v>13</v>
          </cell>
          <cell r="I93">
            <v>624</v>
          </cell>
          <cell r="J93">
            <v>8</v>
          </cell>
          <cell r="K93">
            <v>290</v>
          </cell>
          <cell r="L93">
            <v>13</v>
          </cell>
          <cell r="O93">
            <v>412</v>
          </cell>
          <cell r="P93">
            <v>12</v>
          </cell>
        </row>
        <row r="94">
          <cell r="E94">
            <v>441</v>
          </cell>
          <cell r="F94">
            <v>13</v>
          </cell>
          <cell r="I94">
            <v>625</v>
          </cell>
          <cell r="J94">
            <v>8</v>
          </cell>
          <cell r="K94">
            <v>291</v>
          </cell>
          <cell r="L94">
            <v>13</v>
          </cell>
          <cell r="O94">
            <v>413</v>
          </cell>
          <cell r="P94">
            <v>12</v>
          </cell>
        </row>
        <row r="95">
          <cell r="E95">
            <v>442</v>
          </cell>
          <cell r="F95">
            <v>13</v>
          </cell>
          <cell r="I95">
            <v>626</v>
          </cell>
          <cell r="J95">
            <v>8</v>
          </cell>
          <cell r="K95">
            <v>292</v>
          </cell>
          <cell r="L95">
            <v>13</v>
          </cell>
          <cell r="O95">
            <v>414</v>
          </cell>
          <cell r="P95">
            <v>12</v>
          </cell>
        </row>
        <row r="96">
          <cell r="E96">
            <v>443</v>
          </cell>
          <cell r="F96">
            <v>13</v>
          </cell>
          <cell r="I96">
            <v>627</v>
          </cell>
          <cell r="J96">
            <v>8</v>
          </cell>
          <cell r="K96">
            <v>293</v>
          </cell>
          <cell r="L96">
            <v>14</v>
          </cell>
          <cell r="O96">
            <v>415</v>
          </cell>
          <cell r="P96">
            <v>12</v>
          </cell>
        </row>
        <row r="97">
          <cell r="E97">
            <v>444</v>
          </cell>
          <cell r="F97">
            <v>13</v>
          </cell>
          <cell r="I97">
            <v>628</v>
          </cell>
          <cell r="J97">
            <v>8</v>
          </cell>
          <cell r="K97">
            <v>294</v>
          </cell>
          <cell r="L97">
            <v>14</v>
          </cell>
          <cell r="O97">
            <v>416</v>
          </cell>
          <cell r="P97">
            <v>11</v>
          </cell>
        </row>
        <row r="98">
          <cell r="E98">
            <v>445</v>
          </cell>
          <cell r="F98">
            <v>12</v>
          </cell>
          <cell r="I98">
            <v>629</v>
          </cell>
          <cell r="J98">
            <v>9</v>
          </cell>
          <cell r="K98">
            <v>295</v>
          </cell>
          <cell r="L98">
            <v>14</v>
          </cell>
          <cell r="O98">
            <v>417</v>
          </cell>
          <cell r="P98">
            <v>11</v>
          </cell>
        </row>
        <row r="99">
          <cell r="E99">
            <v>446</v>
          </cell>
          <cell r="F99">
            <v>12</v>
          </cell>
          <cell r="I99">
            <v>630</v>
          </cell>
          <cell r="J99">
            <v>9</v>
          </cell>
          <cell r="K99">
            <v>296</v>
          </cell>
          <cell r="L99">
            <v>14</v>
          </cell>
          <cell r="O99">
            <v>418</v>
          </cell>
          <cell r="P99">
            <v>11</v>
          </cell>
        </row>
        <row r="100">
          <cell r="E100">
            <v>447</v>
          </cell>
          <cell r="F100">
            <v>12</v>
          </cell>
          <cell r="I100">
            <v>631</v>
          </cell>
          <cell r="J100">
            <v>9</v>
          </cell>
          <cell r="K100">
            <v>297</v>
          </cell>
          <cell r="L100">
            <v>14</v>
          </cell>
          <cell r="O100">
            <v>419</v>
          </cell>
          <cell r="P100">
            <v>11</v>
          </cell>
        </row>
        <row r="101">
          <cell r="E101">
            <v>448</v>
          </cell>
          <cell r="F101">
            <v>12</v>
          </cell>
          <cell r="I101">
            <v>632</v>
          </cell>
          <cell r="J101">
            <v>9</v>
          </cell>
          <cell r="K101">
            <v>298</v>
          </cell>
          <cell r="L101">
            <v>14</v>
          </cell>
          <cell r="O101">
            <v>420</v>
          </cell>
          <cell r="P101">
            <v>11</v>
          </cell>
        </row>
        <row r="102">
          <cell r="E102">
            <v>449</v>
          </cell>
          <cell r="F102">
            <v>12</v>
          </cell>
          <cell r="I102">
            <v>633</v>
          </cell>
          <cell r="J102">
            <v>9</v>
          </cell>
          <cell r="K102">
            <v>299</v>
          </cell>
          <cell r="L102">
            <v>14</v>
          </cell>
          <cell r="O102">
            <v>421</v>
          </cell>
          <cell r="P102">
            <v>11</v>
          </cell>
        </row>
        <row r="103">
          <cell r="E103">
            <v>450</v>
          </cell>
          <cell r="F103">
            <v>12</v>
          </cell>
          <cell r="I103">
            <v>634</v>
          </cell>
          <cell r="J103">
            <v>9</v>
          </cell>
          <cell r="K103">
            <v>300</v>
          </cell>
          <cell r="L103">
            <v>14</v>
          </cell>
          <cell r="O103">
            <v>422</v>
          </cell>
          <cell r="P103">
            <v>11</v>
          </cell>
        </row>
        <row r="104">
          <cell r="E104">
            <v>451</v>
          </cell>
          <cell r="F104">
            <v>11</v>
          </cell>
          <cell r="I104">
            <v>635</v>
          </cell>
          <cell r="J104">
            <v>9</v>
          </cell>
          <cell r="K104">
            <v>301</v>
          </cell>
          <cell r="L104">
            <v>15</v>
          </cell>
          <cell r="O104">
            <v>423</v>
          </cell>
          <cell r="P104">
            <v>11</v>
          </cell>
        </row>
        <row r="105">
          <cell r="E105">
            <v>452</v>
          </cell>
          <cell r="F105">
            <v>11</v>
          </cell>
          <cell r="I105">
            <v>636</v>
          </cell>
          <cell r="J105">
            <v>9</v>
          </cell>
          <cell r="K105">
            <v>302</v>
          </cell>
          <cell r="L105">
            <v>15</v>
          </cell>
          <cell r="O105">
            <v>424</v>
          </cell>
          <cell r="P105">
            <v>10</v>
          </cell>
        </row>
        <row r="106">
          <cell r="E106">
            <v>453</v>
          </cell>
          <cell r="F106">
            <v>11</v>
          </cell>
          <cell r="I106">
            <v>637</v>
          </cell>
          <cell r="J106">
            <v>9</v>
          </cell>
          <cell r="K106">
            <v>303</v>
          </cell>
          <cell r="L106">
            <v>15</v>
          </cell>
          <cell r="O106">
            <v>425</v>
          </cell>
          <cell r="P106">
            <v>10</v>
          </cell>
        </row>
        <row r="107">
          <cell r="E107">
            <v>454</v>
          </cell>
          <cell r="F107">
            <v>11</v>
          </cell>
          <cell r="I107">
            <v>638</v>
          </cell>
          <cell r="J107">
            <v>9</v>
          </cell>
          <cell r="K107">
            <v>304</v>
          </cell>
          <cell r="L107">
            <v>15</v>
          </cell>
          <cell r="O107">
            <v>426</v>
          </cell>
          <cell r="P107">
            <v>10</v>
          </cell>
        </row>
        <row r="108">
          <cell r="E108">
            <v>455</v>
          </cell>
          <cell r="F108">
            <v>11</v>
          </cell>
          <cell r="I108">
            <v>639</v>
          </cell>
          <cell r="J108">
            <v>9</v>
          </cell>
          <cell r="K108">
            <v>305</v>
          </cell>
          <cell r="L108">
            <v>15</v>
          </cell>
          <cell r="O108">
            <v>427</v>
          </cell>
          <cell r="P108">
            <v>10</v>
          </cell>
        </row>
        <row r="109">
          <cell r="E109">
            <v>456</v>
          </cell>
          <cell r="F109">
            <v>10</v>
          </cell>
          <cell r="I109">
            <v>640</v>
          </cell>
          <cell r="J109">
            <v>9</v>
          </cell>
          <cell r="K109">
            <v>306</v>
          </cell>
          <cell r="L109">
            <v>15</v>
          </cell>
          <cell r="O109">
            <v>428</v>
          </cell>
          <cell r="P109">
            <v>10</v>
          </cell>
        </row>
        <row r="110">
          <cell r="E110">
            <v>457</v>
          </cell>
          <cell r="F110">
            <v>10</v>
          </cell>
          <cell r="I110">
            <v>641</v>
          </cell>
          <cell r="J110">
            <v>9</v>
          </cell>
          <cell r="K110">
            <v>307</v>
          </cell>
          <cell r="L110">
            <v>15</v>
          </cell>
          <cell r="O110">
            <v>429</v>
          </cell>
          <cell r="P110">
            <v>10</v>
          </cell>
        </row>
        <row r="111">
          <cell r="E111">
            <v>458</v>
          </cell>
          <cell r="F111">
            <v>10</v>
          </cell>
          <cell r="I111">
            <v>642</v>
          </cell>
          <cell r="J111">
            <v>9</v>
          </cell>
          <cell r="K111">
            <v>308</v>
          </cell>
          <cell r="L111">
            <v>15</v>
          </cell>
          <cell r="O111">
            <v>430</v>
          </cell>
          <cell r="P111">
            <v>10</v>
          </cell>
        </row>
        <row r="112">
          <cell r="E112">
            <v>459</v>
          </cell>
          <cell r="F112">
            <v>10</v>
          </cell>
          <cell r="I112">
            <v>643</v>
          </cell>
          <cell r="J112">
            <v>10</v>
          </cell>
          <cell r="K112">
            <v>309</v>
          </cell>
          <cell r="L112">
            <v>16</v>
          </cell>
          <cell r="O112">
            <v>431</v>
          </cell>
          <cell r="P112">
            <v>9</v>
          </cell>
        </row>
        <row r="113">
          <cell r="E113">
            <v>500</v>
          </cell>
          <cell r="F113">
            <v>10</v>
          </cell>
          <cell r="I113">
            <v>644</v>
          </cell>
          <cell r="J113">
            <v>10</v>
          </cell>
          <cell r="K113">
            <v>310</v>
          </cell>
          <cell r="L113">
            <v>16</v>
          </cell>
          <cell r="O113">
            <v>432</v>
          </cell>
          <cell r="P113">
            <v>9</v>
          </cell>
        </row>
        <row r="114">
          <cell r="E114">
            <v>501</v>
          </cell>
          <cell r="F114">
            <v>10</v>
          </cell>
          <cell r="I114">
            <v>645</v>
          </cell>
          <cell r="J114">
            <v>10</v>
          </cell>
          <cell r="K114">
            <v>311</v>
          </cell>
          <cell r="L114">
            <v>16</v>
          </cell>
          <cell r="O114">
            <v>433</v>
          </cell>
          <cell r="P114">
            <v>9</v>
          </cell>
        </row>
        <row r="115">
          <cell r="E115">
            <v>502</v>
          </cell>
          <cell r="F115">
            <v>9</v>
          </cell>
          <cell r="I115">
            <v>646</v>
          </cell>
          <cell r="J115">
            <v>10</v>
          </cell>
          <cell r="K115">
            <v>312</v>
          </cell>
          <cell r="L115">
            <v>16</v>
          </cell>
          <cell r="O115">
            <v>434</v>
          </cell>
          <cell r="P115">
            <v>9</v>
          </cell>
        </row>
        <row r="116">
          <cell r="E116">
            <v>503</v>
          </cell>
          <cell r="F116">
            <v>9</v>
          </cell>
          <cell r="I116">
            <v>647</v>
          </cell>
          <cell r="J116">
            <v>10</v>
          </cell>
          <cell r="K116">
            <v>313</v>
          </cell>
          <cell r="L116">
            <v>16</v>
          </cell>
          <cell r="O116">
            <v>435</v>
          </cell>
          <cell r="P116">
            <v>9</v>
          </cell>
        </row>
        <row r="117">
          <cell r="E117">
            <v>504</v>
          </cell>
          <cell r="F117">
            <v>9</v>
          </cell>
          <cell r="I117">
            <v>648</v>
          </cell>
          <cell r="J117">
            <v>10</v>
          </cell>
          <cell r="K117">
            <v>314</v>
          </cell>
          <cell r="L117">
            <v>16</v>
          </cell>
          <cell r="O117">
            <v>436</v>
          </cell>
          <cell r="P117">
            <v>9</v>
          </cell>
        </row>
        <row r="118">
          <cell r="E118">
            <v>505</v>
          </cell>
          <cell r="F118">
            <v>9</v>
          </cell>
          <cell r="I118">
            <v>649</v>
          </cell>
          <cell r="J118">
            <v>10</v>
          </cell>
          <cell r="K118">
            <v>315</v>
          </cell>
          <cell r="L118">
            <v>16</v>
          </cell>
          <cell r="O118">
            <v>437</v>
          </cell>
          <cell r="P118">
            <v>9</v>
          </cell>
        </row>
        <row r="119">
          <cell r="E119">
            <v>506</v>
          </cell>
          <cell r="F119">
            <v>9</v>
          </cell>
          <cell r="I119">
            <v>650</v>
          </cell>
          <cell r="J119">
            <v>10</v>
          </cell>
          <cell r="K119">
            <v>316</v>
          </cell>
          <cell r="L119">
            <v>16</v>
          </cell>
          <cell r="O119">
            <v>438</v>
          </cell>
          <cell r="P119">
            <v>9</v>
          </cell>
        </row>
        <row r="120">
          <cell r="E120">
            <v>507</v>
          </cell>
          <cell r="F120">
            <v>9</v>
          </cell>
          <cell r="I120">
            <v>651</v>
          </cell>
          <cell r="J120">
            <v>10</v>
          </cell>
          <cell r="K120">
            <v>317</v>
          </cell>
          <cell r="L120">
            <v>17</v>
          </cell>
          <cell r="O120">
            <v>439</v>
          </cell>
          <cell r="P120">
            <v>8</v>
          </cell>
        </row>
        <row r="121">
          <cell r="E121">
            <v>508</v>
          </cell>
          <cell r="F121">
            <v>8</v>
          </cell>
          <cell r="I121">
            <v>652</v>
          </cell>
          <cell r="J121">
            <v>10</v>
          </cell>
          <cell r="K121">
            <v>318</v>
          </cell>
          <cell r="L121">
            <v>17</v>
          </cell>
          <cell r="O121">
            <v>440</v>
          </cell>
          <cell r="P121">
            <v>8</v>
          </cell>
        </row>
        <row r="122">
          <cell r="E122">
            <v>509</v>
          </cell>
          <cell r="F122">
            <v>8</v>
          </cell>
          <cell r="I122">
            <v>653</v>
          </cell>
          <cell r="J122">
            <v>10</v>
          </cell>
          <cell r="K122">
            <v>319</v>
          </cell>
          <cell r="L122">
            <v>17</v>
          </cell>
          <cell r="O122">
            <v>441</v>
          </cell>
          <cell r="P122">
            <v>8</v>
          </cell>
        </row>
        <row r="123">
          <cell r="E123">
            <v>510</v>
          </cell>
          <cell r="F123">
            <v>8</v>
          </cell>
          <cell r="I123">
            <v>654</v>
          </cell>
          <cell r="J123">
            <v>10</v>
          </cell>
          <cell r="K123">
            <v>320</v>
          </cell>
          <cell r="L123">
            <v>17</v>
          </cell>
          <cell r="O123">
            <v>442</v>
          </cell>
          <cell r="P123">
            <v>8</v>
          </cell>
        </row>
        <row r="124">
          <cell r="E124">
            <v>511</v>
          </cell>
          <cell r="F124">
            <v>8</v>
          </cell>
          <cell r="I124">
            <v>655</v>
          </cell>
          <cell r="J124">
            <v>10</v>
          </cell>
          <cell r="K124">
            <v>321</v>
          </cell>
          <cell r="L124">
            <v>17</v>
          </cell>
          <cell r="O124">
            <v>443</v>
          </cell>
          <cell r="P124">
            <v>8</v>
          </cell>
        </row>
        <row r="125">
          <cell r="E125">
            <v>512</v>
          </cell>
          <cell r="F125">
            <v>8</v>
          </cell>
          <cell r="I125">
            <v>656</v>
          </cell>
          <cell r="J125">
            <v>10</v>
          </cell>
          <cell r="K125">
            <v>322</v>
          </cell>
          <cell r="L125">
            <v>17</v>
          </cell>
          <cell r="O125">
            <v>444</v>
          </cell>
          <cell r="P125">
            <v>8</v>
          </cell>
        </row>
        <row r="126">
          <cell r="E126">
            <v>513</v>
          </cell>
          <cell r="F126">
            <v>7</v>
          </cell>
          <cell r="I126">
            <v>657</v>
          </cell>
          <cell r="J126">
            <v>11</v>
          </cell>
          <cell r="K126">
            <v>323</v>
          </cell>
          <cell r="L126">
            <v>17</v>
          </cell>
          <cell r="O126">
            <v>445</v>
          </cell>
          <cell r="P126">
            <v>8</v>
          </cell>
        </row>
        <row r="127">
          <cell r="E127">
            <v>514</v>
          </cell>
          <cell r="F127">
            <v>7</v>
          </cell>
          <cell r="I127">
            <v>658</v>
          </cell>
          <cell r="J127">
            <v>11</v>
          </cell>
          <cell r="K127">
            <v>324</v>
          </cell>
          <cell r="L127">
            <v>18</v>
          </cell>
          <cell r="O127">
            <v>446</v>
          </cell>
          <cell r="P127">
            <v>8</v>
          </cell>
        </row>
        <row r="128">
          <cell r="E128">
            <v>515</v>
          </cell>
          <cell r="F128">
            <v>7</v>
          </cell>
          <cell r="I128">
            <v>659</v>
          </cell>
          <cell r="J128">
            <v>11</v>
          </cell>
          <cell r="K128">
            <v>325</v>
          </cell>
          <cell r="L128">
            <v>18</v>
          </cell>
          <cell r="O128">
            <v>447</v>
          </cell>
          <cell r="P128">
            <v>7</v>
          </cell>
        </row>
        <row r="129">
          <cell r="E129">
            <v>516</v>
          </cell>
          <cell r="F129">
            <v>7</v>
          </cell>
          <cell r="I129">
            <v>660</v>
          </cell>
          <cell r="J129">
            <v>11</v>
          </cell>
          <cell r="K129">
            <v>326</v>
          </cell>
          <cell r="L129">
            <v>18</v>
          </cell>
          <cell r="O129">
            <v>448</v>
          </cell>
          <cell r="P129">
            <v>7</v>
          </cell>
        </row>
        <row r="130">
          <cell r="E130">
            <v>517</v>
          </cell>
          <cell r="F130">
            <v>7</v>
          </cell>
          <cell r="I130">
            <v>661</v>
          </cell>
          <cell r="J130">
            <v>11</v>
          </cell>
          <cell r="K130">
            <v>327</v>
          </cell>
          <cell r="L130">
            <v>18</v>
          </cell>
          <cell r="O130">
            <v>449</v>
          </cell>
          <cell r="P130">
            <v>7</v>
          </cell>
        </row>
        <row r="131">
          <cell r="E131">
            <v>518</v>
          </cell>
          <cell r="F131">
            <v>7</v>
          </cell>
          <cell r="I131">
            <v>662</v>
          </cell>
          <cell r="J131">
            <v>11</v>
          </cell>
          <cell r="K131">
            <v>328</v>
          </cell>
          <cell r="L131">
            <v>18</v>
          </cell>
          <cell r="O131">
            <v>450</v>
          </cell>
          <cell r="P131">
            <v>7</v>
          </cell>
        </row>
        <row r="132">
          <cell r="E132">
            <v>519</v>
          </cell>
          <cell r="F132">
            <v>6</v>
          </cell>
          <cell r="I132">
            <v>663</v>
          </cell>
          <cell r="J132">
            <v>11</v>
          </cell>
          <cell r="K132">
            <v>329</v>
          </cell>
          <cell r="L132">
            <v>18</v>
          </cell>
          <cell r="O132">
            <v>451</v>
          </cell>
          <cell r="P132">
            <v>7</v>
          </cell>
        </row>
        <row r="133">
          <cell r="E133">
            <v>520</v>
          </cell>
          <cell r="F133">
            <v>6</v>
          </cell>
          <cell r="I133">
            <v>664</v>
          </cell>
          <cell r="J133">
            <v>11</v>
          </cell>
          <cell r="K133">
            <v>330</v>
          </cell>
          <cell r="L133">
            <v>18</v>
          </cell>
          <cell r="O133">
            <v>452</v>
          </cell>
          <cell r="P133">
            <v>7</v>
          </cell>
        </row>
        <row r="134">
          <cell r="E134">
            <v>521</v>
          </cell>
          <cell r="F134">
            <v>6</v>
          </cell>
          <cell r="I134">
            <v>665</v>
          </cell>
          <cell r="J134">
            <v>11</v>
          </cell>
          <cell r="K134">
            <v>331</v>
          </cell>
          <cell r="L134">
            <v>18</v>
          </cell>
          <cell r="O134">
            <v>453</v>
          </cell>
          <cell r="P134">
            <v>7</v>
          </cell>
        </row>
        <row r="135">
          <cell r="E135">
            <v>522</v>
          </cell>
          <cell r="F135">
            <v>6</v>
          </cell>
          <cell r="I135">
            <v>666</v>
          </cell>
          <cell r="J135">
            <v>11</v>
          </cell>
          <cell r="K135">
            <v>332</v>
          </cell>
          <cell r="L135">
            <v>19</v>
          </cell>
          <cell r="O135">
            <v>454</v>
          </cell>
          <cell r="P135">
            <v>6</v>
          </cell>
        </row>
        <row r="136">
          <cell r="E136">
            <v>523</v>
          </cell>
          <cell r="F136">
            <v>6</v>
          </cell>
          <cell r="I136">
            <v>667</v>
          </cell>
          <cell r="J136">
            <v>11</v>
          </cell>
          <cell r="K136">
            <v>333</v>
          </cell>
          <cell r="L136">
            <v>19</v>
          </cell>
          <cell r="O136">
            <v>455</v>
          </cell>
          <cell r="P136">
            <v>6</v>
          </cell>
        </row>
        <row r="137">
          <cell r="E137">
            <v>524</v>
          </cell>
          <cell r="F137">
            <v>6</v>
          </cell>
          <cell r="I137">
            <v>668</v>
          </cell>
          <cell r="J137">
            <v>11</v>
          </cell>
          <cell r="K137">
            <v>334</v>
          </cell>
          <cell r="L137">
            <v>19</v>
          </cell>
          <cell r="O137">
            <v>456</v>
          </cell>
          <cell r="P137">
            <v>6</v>
          </cell>
        </row>
        <row r="138">
          <cell r="E138">
            <v>525</v>
          </cell>
          <cell r="F138">
            <v>5</v>
          </cell>
          <cell r="I138">
            <v>669</v>
          </cell>
          <cell r="J138">
            <v>11</v>
          </cell>
          <cell r="K138">
            <v>335</v>
          </cell>
          <cell r="L138">
            <v>19</v>
          </cell>
          <cell r="O138">
            <v>457</v>
          </cell>
          <cell r="P138">
            <v>6</v>
          </cell>
        </row>
        <row r="139">
          <cell r="E139">
            <v>526</v>
          </cell>
          <cell r="F139">
            <v>5</v>
          </cell>
          <cell r="I139">
            <v>670</v>
          </cell>
          <cell r="J139">
            <v>11</v>
          </cell>
          <cell r="K139">
            <v>336</v>
          </cell>
          <cell r="L139">
            <v>19</v>
          </cell>
          <cell r="O139">
            <v>458</v>
          </cell>
          <cell r="P139">
            <v>6</v>
          </cell>
        </row>
        <row r="140">
          <cell r="E140">
            <v>527</v>
          </cell>
          <cell r="F140">
            <v>5</v>
          </cell>
          <cell r="I140">
            <v>671</v>
          </cell>
          <cell r="J140">
            <v>12</v>
          </cell>
          <cell r="K140">
            <v>337</v>
          </cell>
          <cell r="L140">
            <v>19</v>
          </cell>
          <cell r="O140">
            <v>459</v>
          </cell>
          <cell r="P140">
            <v>6</v>
          </cell>
        </row>
        <row r="141">
          <cell r="E141">
            <v>528</v>
          </cell>
          <cell r="F141">
            <v>5</v>
          </cell>
          <cell r="I141">
            <v>672</v>
          </cell>
          <cell r="J141">
            <v>12</v>
          </cell>
          <cell r="K141">
            <v>338</v>
          </cell>
          <cell r="L141">
            <v>19</v>
          </cell>
          <cell r="O141">
            <v>460</v>
          </cell>
          <cell r="P141">
            <v>6</v>
          </cell>
        </row>
        <row r="142">
          <cell r="E142">
            <v>529</v>
          </cell>
          <cell r="F142">
            <v>5</v>
          </cell>
          <cell r="I142">
            <v>673</v>
          </cell>
          <cell r="J142">
            <v>12</v>
          </cell>
          <cell r="K142">
            <v>339</v>
          </cell>
          <cell r="L142">
            <v>19</v>
          </cell>
          <cell r="O142">
            <v>461</v>
          </cell>
          <cell r="P142">
            <v>6</v>
          </cell>
        </row>
        <row r="143">
          <cell r="E143">
            <v>530</v>
          </cell>
          <cell r="F143">
            <v>4</v>
          </cell>
          <cell r="I143">
            <v>674</v>
          </cell>
          <cell r="J143">
            <v>12</v>
          </cell>
          <cell r="K143">
            <v>340</v>
          </cell>
          <cell r="L143">
            <v>20</v>
          </cell>
          <cell r="O143">
            <v>462</v>
          </cell>
          <cell r="P143">
            <v>5</v>
          </cell>
        </row>
        <row r="144">
          <cell r="E144">
            <v>531</v>
          </cell>
          <cell r="F144">
            <v>4</v>
          </cell>
          <cell r="I144">
            <v>675</v>
          </cell>
          <cell r="J144">
            <v>12</v>
          </cell>
          <cell r="K144">
            <v>341</v>
          </cell>
          <cell r="L144">
            <v>20</v>
          </cell>
          <cell r="O144">
            <v>463</v>
          </cell>
          <cell r="P144">
            <v>5</v>
          </cell>
        </row>
        <row r="145">
          <cell r="E145">
            <v>532</v>
          </cell>
          <cell r="F145">
            <v>4</v>
          </cell>
          <cell r="I145">
            <v>676</v>
          </cell>
          <cell r="J145">
            <v>12</v>
          </cell>
          <cell r="K145">
            <v>342</v>
          </cell>
          <cell r="L145">
            <v>20</v>
          </cell>
          <cell r="O145">
            <v>464</v>
          </cell>
          <cell r="P145">
            <v>5</v>
          </cell>
        </row>
        <row r="146">
          <cell r="E146">
            <v>533</v>
          </cell>
          <cell r="F146">
            <v>4</v>
          </cell>
          <cell r="I146">
            <v>677</v>
          </cell>
          <cell r="J146">
            <v>12</v>
          </cell>
          <cell r="K146">
            <v>343</v>
          </cell>
          <cell r="L146">
            <v>20</v>
          </cell>
          <cell r="O146">
            <v>465</v>
          </cell>
          <cell r="P146">
            <v>5</v>
          </cell>
        </row>
        <row r="147">
          <cell r="E147">
            <v>534</v>
          </cell>
          <cell r="F147">
            <v>4</v>
          </cell>
          <cell r="I147">
            <v>678</v>
          </cell>
          <cell r="J147">
            <v>12</v>
          </cell>
          <cell r="K147">
            <v>344</v>
          </cell>
          <cell r="L147">
            <v>20</v>
          </cell>
          <cell r="O147">
            <v>466</v>
          </cell>
          <cell r="P147">
            <v>5</v>
          </cell>
        </row>
        <row r="148">
          <cell r="E148">
            <v>535</v>
          </cell>
          <cell r="F148">
            <v>4</v>
          </cell>
          <cell r="I148">
            <v>679</v>
          </cell>
          <cell r="J148">
            <v>12</v>
          </cell>
          <cell r="K148">
            <v>345</v>
          </cell>
          <cell r="L148">
            <v>20</v>
          </cell>
          <cell r="O148">
            <v>467</v>
          </cell>
          <cell r="P148">
            <v>5</v>
          </cell>
        </row>
        <row r="149">
          <cell r="E149">
            <v>536</v>
          </cell>
          <cell r="F149">
            <v>3</v>
          </cell>
          <cell r="I149">
            <v>680</v>
          </cell>
          <cell r="J149">
            <v>12</v>
          </cell>
          <cell r="K149">
            <v>346</v>
          </cell>
          <cell r="L149">
            <v>20</v>
          </cell>
          <cell r="O149">
            <v>468</v>
          </cell>
          <cell r="P149">
            <v>5</v>
          </cell>
        </row>
        <row r="150">
          <cell r="E150">
            <v>537</v>
          </cell>
          <cell r="F150">
            <v>3</v>
          </cell>
          <cell r="I150">
            <v>681</v>
          </cell>
          <cell r="J150">
            <v>12</v>
          </cell>
          <cell r="K150">
            <v>347</v>
          </cell>
          <cell r="L150">
            <v>21</v>
          </cell>
          <cell r="O150">
            <v>469</v>
          </cell>
          <cell r="P150">
            <v>4</v>
          </cell>
        </row>
        <row r="151">
          <cell r="E151">
            <v>538</v>
          </cell>
          <cell r="F151">
            <v>3</v>
          </cell>
          <cell r="I151">
            <v>682</v>
          </cell>
          <cell r="J151">
            <v>12</v>
          </cell>
          <cell r="K151">
            <v>348</v>
          </cell>
          <cell r="L151">
            <v>21</v>
          </cell>
          <cell r="O151">
            <v>470</v>
          </cell>
          <cell r="P151">
            <v>4</v>
          </cell>
        </row>
        <row r="152">
          <cell r="E152">
            <v>539</v>
          </cell>
          <cell r="F152">
            <v>3</v>
          </cell>
          <cell r="I152">
            <v>683</v>
          </cell>
          <cell r="J152">
            <v>12</v>
          </cell>
          <cell r="K152">
            <v>349</v>
          </cell>
          <cell r="L152">
            <v>21</v>
          </cell>
          <cell r="O152">
            <v>471</v>
          </cell>
          <cell r="P152">
            <v>4</v>
          </cell>
        </row>
        <row r="153">
          <cell r="E153">
            <v>540</v>
          </cell>
          <cell r="F153">
            <v>3</v>
          </cell>
          <cell r="I153">
            <v>684</v>
          </cell>
          <cell r="J153">
            <v>13</v>
          </cell>
          <cell r="K153">
            <v>350</v>
          </cell>
          <cell r="L153">
            <v>21</v>
          </cell>
          <cell r="O153">
            <v>472</v>
          </cell>
          <cell r="P153">
            <v>4</v>
          </cell>
        </row>
        <row r="154">
          <cell r="E154">
            <v>541</v>
          </cell>
          <cell r="F154">
            <v>3</v>
          </cell>
          <cell r="I154">
            <v>685</v>
          </cell>
          <cell r="J154">
            <v>13</v>
          </cell>
          <cell r="K154">
            <v>351</v>
          </cell>
          <cell r="L154">
            <v>21</v>
          </cell>
          <cell r="O154">
            <v>473</v>
          </cell>
          <cell r="P154">
            <v>4</v>
          </cell>
        </row>
        <row r="155">
          <cell r="E155">
            <v>542</v>
          </cell>
          <cell r="F155">
            <v>2</v>
          </cell>
          <cell r="I155">
            <v>686</v>
          </cell>
          <cell r="J155">
            <v>13</v>
          </cell>
          <cell r="K155">
            <v>352</v>
          </cell>
          <cell r="L155">
            <v>21</v>
          </cell>
          <cell r="O155">
            <v>474</v>
          </cell>
          <cell r="P155">
            <v>4</v>
          </cell>
        </row>
        <row r="156">
          <cell r="E156">
            <v>545</v>
          </cell>
          <cell r="F156">
            <v>1</v>
          </cell>
          <cell r="I156">
            <v>687</v>
          </cell>
          <cell r="J156">
            <v>13</v>
          </cell>
          <cell r="K156">
            <v>353</v>
          </cell>
          <cell r="L156">
            <v>21</v>
          </cell>
          <cell r="O156">
            <v>475</v>
          </cell>
          <cell r="P156">
            <v>4</v>
          </cell>
        </row>
        <row r="157">
          <cell r="I157">
            <v>688</v>
          </cell>
          <cell r="J157">
            <v>13</v>
          </cell>
          <cell r="K157">
            <v>354</v>
          </cell>
          <cell r="L157">
            <v>22</v>
          </cell>
          <cell r="O157">
            <v>476</v>
          </cell>
          <cell r="P157">
            <v>4</v>
          </cell>
        </row>
        <row r="158">
          <cell r="I158">
            <v>689</v>
          </cell>
          <cell r="J158">
            <v>13</v>
          </cell>
          <cell r="K158">
            <v>355</v>
          </cell>
          <cell r="L158">
            <v>22</v>
          </cell>
          <cell r="O158">
            <v>477</v>
          </cell>
          <cell r="P158">
            <v>3</v>
          </cell>
        </row>
        <row r="159">
          <cell r="I159">
            <v>690</v>
          </cell>
          <cell r="J159">
            <v>13</v>
          </cell>
          <cell r="K159">
            <v>356</v>
          </cell>
          <cell r="L159">
            <v>22</v>
          </cell>
          <cell r="O159">
            <v>478</v>
          </cell>
          <cell r="P159">
            <v>3</v>
          </cell>
        </row>
        <row r="160">
          <cell r="I160">
            <v>691</v>
          </cell>
          <cell r="J160">
            <v>13</v>
          </cell>
          <cell r="K160">
            <v>357</v>
          </cell>
          <cell r="L160">
            <v>22</v>
          </cell>
          <cell r="O160">
            <v>479</v>
          </cell>
          <cell r="P160">
            <v>3</v>
          </cell>
        </row>
        <row r="161">
          <cell r="I161">
            <v>692</v>
          </cell>
          <cell r="J161">
            <v>13</v>
          </cell>
          <cell r="K161">
            <v>358</v>
          </cell>
          <cell r="L161">
            <v>22</v>
          </cell>
          <cell r="O161">
            <v>480</v>
          </cell>
          <cell r="P161">
            <v>3</v>
          </cell>
        </row>
        <row r="162">
          <cell r="I162">
            <v>693</v>
          </cell>
          <cell r="J162">
            <v>13</v>
          </cell>
          <cell r="K162">
            <v>359</v>
          </cell>
          <cell r="L162">
            <v>22</v>
          </cell>
          <cell r="O162">
            <v>481</v>
          </cell>
          <cell r="P162">
            <v>3</v>
          </cell>
        </row>
        <row r="163">
          <cell r="I163">
            <v>694</v>
          </cell>
          <cell r="J163">
            <v>13</v>
          </cell>
          <cell r="K163">
            <v>360</v>
          </cell>
          <cell r="L163">
            <v>22</v>
          </cell>
          <cell r="O163">
            <v>482</v>
          </cell>
          <cell r="P163">
            <v>3</v>
          </cell>
        </row>
        <row r="164">
          <cell r="I164">
            <v>695</v>
          </cell>
          <cell r="J164">
            <v>13</v>
          </cell>
          <cell r="K164">
            <v>361</v>
          </cell>
          <cell r="L164">
            <v>23</v>
          </cell>
          <cell r="O164">
            <v>483</v>
          </cell>
          <cell r="P164">
            <v>3</v>
          </cell>
        </row>
        <row r="165">
          <cell r="I165">
            <v>696</v>
          </cell>
          <cell r="J165">
            <v>13</v>
          </cell>
          <cell r="K165">
            <v>362</v>
          </cell>
          <cell r="L165">
            <v>23</v>
          </cell>
          <cell r="O165">
            <v>484</v>
          </cell>
          <cell r="P165">
            <v>2</v>
          </cell>
        </row>
        <row r="166">
          <cell r="I166">
            <v>697</v>
          </cell>
          <cell r="J166">
            <v>13</v>
          </cell>
          <cell r="K166">
            <v>363</v>
          </cell>
          <cell r="L166">
            <v>23</v>
          </cell>
          <cell r="O166">
            <v>485</v>
          </cell>
          <cell r="P166">
            <v>2</v>
          </cell>
        </row>
        <row r="167">
          <cell r="I167">
            <v>698</v>
          </cell>
          <cell r="J167">
            <v>14</v>
          </cell>
          <cell r="K167">
            <v>364</v>
          </cell>
          <cell r="L167">
            <v>23</v>
          </cell>
          <cell r="O167">
            <v>486</v>
          </cell>
          <cell r="P167">
            <v>2</v>
          </cell>
        </row>
        <row r="168">
          <cell r="I168">
            <v>699</v>
          </cell>
          <cell r="J168">
            <v>14</v>
          </cell>
          <cell r="K168">
            <v>365</v>
          </cell>
          <cell r="L168">
            <v>23</v>
          </cell>
          <cell r="O168">
            <v>487</v>
          </cell>
          <cell r="P168">
            <v>2</v>
          </cell>
        </row>
        <row r="169">
          <cell r="I169">
            <v>700</v>
          </cell>
          <cell r="J169">
            <v>14</v>
          </cell>
          <cell r="K169">
            <v>366</v>
          </cell>
          <cell r="L169">
            <v>23</v>
          </cell>
          <cell r="O169">
            <v>488</v>
          </cell>
          <cell r="P169">
            <v>2</v>
          </cell>
        </row>
        <row r="170">
          <cell r="I170">
            <v>701</v>
          </cell>
          <cell r="J170">
            <v>14</v>
          </cell>
          <cell r="K170">
            <v>367</v>
          </cell>
          <cell r="L170">
            <v>23</v>
          </cell>
          <cell r="O170">
            <v>489</v>
          </cell>
          <cell r="P170">
            <v>2</v>
          </cell>
        </row>
        <row r="171">
          <cell r="I171">
            <v>702</v>
          </cell>
          <cell r="J171">
            <v>14</v>
          </cell>
          <cell r="K171">
            <v>368</v>
          </cell>
          <cell r="L171">
            <v>24</v>
          </cell>
          <cell r="O171">
            <v>490</v>
          </cell>
          <cell r="P171">
            <v>2</v>
          </cell>
        </row>
        <row r="172">
          <cell r="I172">
            <v>703</v>
          </cell>
          <cell r="J172">
            <v>14</v>
          </cell>
          <cell r="K172">
            <v>369</v>
          </cell>
          <cell r="L172">
            <v>24</v>
          </cell>
          <cell r="O172">
            <v>491</v>
          </cell>
          <cell r="P172">
            <v>2</v>
          </cell>
        </row>
        <row r="173">
          <cell r="I173">
            <v>704</v>
          </cell>
          <cell r="J173">
            <v>14</v>
          </cell>
          <cell r="K173">
            <v>370</v>
          </cell>
          <cell r="L173">
            <v>24</v>
          </cell>
          <cell r="O173">
            <v>492</v>
          </cell>
          <cell r="P173">
            <v>1</v>
          </cell>
        </row>
        <row r="174">
          <cell r="I174">
            <v>705</v>
          </cell>
          <cell r="J174">
            <v>14</v>
          </cell>
          <cell r="K174">
            <v>371</v>
          </cell>
          <cell r="L174">
            <v>24</v>
          </cell>
          <cell r="O174">
            <v>493</v>
          </cell>
          <cell r="P174">
            <v>1</v>
          </cell>
        </row>
        <row r="175">
          <cell r="I175">
            <v>706</v>
          </cell>
          <cell r="J175">
            <v>14</v>
          </cell>
          <cell r="K175">
            <v>372</v>
          </cell>
          <cell r="L175">
            <v>24</v>
          </cell>
          <cell r="O175">
            <v>494</v>
          </cell>
          <cell r="P175">
            <v>1</v>
          </cell>
        </row>
        <row r="176">
          <cell r="I176">
            <v>707</v>
          </cell>
          <cell r="J176">
            <v>14</v>
          </cell>
          <cell r="K176">
            <v>373</v>
          </cell>
          <cell r="L176">
            <v>24</v>
          </cell>
          <cell r="O176">
            <v>495</v>
          </cell>
          <cell r="P176">
            <v>1</v>
          </cell>
        </row>
        <row r="177">
          <cell r="I177">
            <v>708</v>
          </cell>
          <cell r="J177">
            <v>14</v>
          </cell>
          <cell r="K177">
            <v>374</v>
          </cell>
          <cell r="L177">
            <v>24</v>
          </cell>
          <cell r="O177">
            <v>496</v>
          </cell>
          <cell r="P177">
            <v>1</v>
          </cell>
        </row>
        <row r="178">
          <cell r="I178">
            <v>709</v>
          </cell>
          <cell r="J178">
            <v>14</v>
          </cell>
          <cell r="K178">
            <v>375</v>
          </cell>
          <cell r="L178">
            <v>25</v>
          </cell>
          <cell r="O178">
            <v>497</v>
          </cell>
          <cell r="P178">
            <v>1</v>
          </cell>
        </row>
        <row r="179">
          <cell r="I179">
            <v>710</v>
          </cell>
          <cell r="J179">
            <v>14</v>
          </cell>
          <cell r="K179">
            <v>376</v>
          </cell>
          <cell r="L179">
            <v>25</v>
          </cell>
          <cell r="O179">
            <v>498</v>
          </cell>
          <cell r="P179">
            <v>1</v>
          </cell>
        </row>
        <row r="180">
          <cell r="I180">
            <v>711</v>
          </cell>
          <cell r="J180">
            <v>14</v>
          </cell>
          <cell r="K180">
            <v>377</v>
          </cell>
          <cell r="L180">
            <v>25</v>
          </cell>
          <cell r="O180">
            <v>499</v>
          </cell>
          <cell r="P180">
            <v>1</v>
          </cell>
        </row>
        <row r="181">
          <cell r="I181">
            <v>712</v>
          </cell>
          <cell r="J181">
            <v>15</v>
          </cell>
          <cell r="K181">
            <v>378</v>
          </cell>
          <cell r="L181">
            <v>25</v>
          </cell>
          <cell r="O181">
            <v>500</v>
          </cell>
          <cell r="P181">
            <v>1</v>
          </cell>
        </row>
        <row r="182">
          <cell r="I182">
            <v>713</v>
          </cell>
          <cell r="J182">
            <v>15</v>
          </cell>
          <cell r="K182">
            <v>379</v>
          </cell>
          <cell r="L182">
            <v>25</v>
          </cell>
        </row>
        <row r="183">
          <cell r="I183">
            <v>714</v>
          </cell>
          <cell r="J183">
            <v>15</v>
          </cell>
          <cell r="K183">
            <v>380</v>
          </cell>
          <cell r="L183">
            <v>25</v>
          </cell>
        </row>
        <row r="184">
          <cell r="I184">
            <v>715</v>
          </cell>
          <cell r="J184">
            <v>15</v>
          </cell>
          <cell r="K184">
            <v>381</v>
          </cell>
          <cell r="L184">
            <v>25</v>
          </cell>
        </row>
        <row r="185">
          <cell r="I185">
            <v>716</v>
          </cell>
          <cell r="J185">
            <v>15</v>
          </cell>
          <cell r="K185">
            <v>382</v>
          </cell>
          <cell r="L185">
            <v>26</v>
          </cell>
        </row>
        <row r="186">
          <cell r="I186">
            <v>717</v>
          </cell>
          <cell r="J186">
            <v>15</v>
          </cell>
          <cell r="K186">
            <v>383</v>
          </cell>
          <cell r="L186">
            <v>26</v>
          </cell>
        </row>
        <row r="187">
          <cell r="I187">
            <v>718</v>
          </cell>
          <cell r="J187">
            <v>15</v>
          </cell>
          <cell r="K187">
            <v>384</v>
          </cell>
          <cell r="L187">
            <v>26</v>
          </cell>
        </row>
        <row r="188">
          <cell r="I188">
            <v>719</v>
          </cell>
          <cell r="J188">
            <v>15</v>
          </cell>
          <cell r="K188">
            <v>385</v>
          </cell>
          <cell r="L188">
            <v>26</v>
          </cell>
        </row>
        <row r="189">
          <cell r="I189">
            <v>720</v>
          </cell>
          <cell r="J189">
            <v>15</v>
          </cell>
          <cell r="K189">
            <v>386</v>
          </cell>
          <cell r="L189">
            <v>26</v>
          </cell>
        </row>
        <row r="190">
          <cell r="I190">
            <v>721</v>
          </cell>
          <cell r="J190">
            <v>15</v>
          </cell>
          <cell r="K190">
            <v>387</v>
          </cell>
          <cell r="L190">
            <v>26</v>
          </cell>
        </row>
        <row r="191">
          <cell r="I191">
            <v>722</v>
          </cell>
          <cell r="J191">
            <v>15</v>
          </cell>
          <cell r="K191">
            <v>388</v>
          </cell>
          <cell r="L191">
            <v>26</v>
          </cell>
        </row>
        <row r="192">
          <cell r="I192">
            <v>723</v>
          </cell>
          <cell r="J192">
            <v>15</v>
          </cell>
          <cell r="K192">
            <v>389</v>
          </cell>
          <cell r="L192">
            <v>27</v>
          </cell>
        </row>
        <row r="193">
          <cell r="I193">
            <v>724</v>
          </cell>
          <cell r="J193">
            <v>15</v>
          </cell>
          <cell r="K193">
            <v>390</v>
          </cell>
          <cell r="L193">
            <v>27</v>
          </cell>
        </row>
        <row r="194">
          <cell r="I194">
            <v>725</v>
          </cell>
          <cell r="J194">
            <v>16</v>
          </cell>
          <cell r="K194">
            <v>391</v>
          </cell>
          <cell r="L194">
            <v>27</v>
          </cell>
        </row>
        <row r="195">
          <cell r="I195">
            <v>726</v>
          </cell>
          <cell r="J195">
            <v>16</v>
          </cell>
          <cell r="K195">
            <v>392</v>
          </cell>
          <cell r="L195">
            <v>27</v>
          </cell>
        </row>
        <row r="196">
          <cell r="I196">
            <v>727</v>
          </cell>
          <cell r="J196">
            <v>16</v>
          </cell>
          <cell r="K196">
            <v>393</v>
          </cell>
          <cell r="L196">
            <v>27</v>
          </cell>
        </row>
        <row r="197">
          <cell r="I197">
            <v>728</v>
          </cell>
          <cell r="J197">
            <v>16</v>
          </cell>
          <cell r="K197">
            <v>394</v>
          </cell>
          <cell r="L197">
            <v>27</v>
          </cell>
        </row>
        <row r="198">
          <cell r="I198">
            <v>729</v>
          </cell>
          <cell r="J198">
            <v>16</v>
          </cell>
          <cell r="K198">
            <v>395</v>
          </cell>
          <cell r="L198">
            <v>27</v>
          </cell>
        </row>
        <row r="199">
          <cell r="I199">
            <v>730</v>
          </cell>
          <cell r="J199">
            <v>16</v>
          </cell>
          <cell r="K199">
            <v>396</v>
          </cell>
          <cell r="L199">
            <v>28</v>
          </cell>
        </row>
        <row r="200">
          <cell r="I200">
            <v>731</v>
          </cell>
          <cell r="J200">
            <v>16</v>
          </cell>
          <cell r="K200">
            <v>397</v>
          </cell>
          <cell r="L200">
            <v>28</v>
          </cell>
        </row>
        <row r="201">
          <cell r="I201">
            <v>732</v>
          </cell>
          <cell r="J201">
            <v>16</v>
          </cell>
          <cell r="K201">
            <v>398</v>
          </cell>
          <cell r="L201">
            <v>28</v>
          </cell>
        </row>
        <row r="202">
          <cell r="I202">
            <v>733</v>
          </cell>
          <cell r="J202">
            <v>16</v>
          </cell>
          <cell r="K202">
            <v>399</v>
          </cell>
          <cell r="L202">
            <v>28</v>
          </cell>
        </row>
        <row r="203">
          <cell r="I203">
            <v>734</v>
          </cell>
          <cell r="J203">
            <v>16</v>
          </cell>
          <cell r="K203">
            <v>400</v>
          </cell>
          <cell r="L203">
            <v>28</v>
          </cell>
        </row>
        <row r="204">
          <cell r="I204">
            <v>735</v>
          </cell>
          <cell r="J204">
            <v>16</v>
          </cell>
          <cell r="K204">
            <v>401</v>
          </cell>
          <cell r="L204">
            <v>28</v>
          </cell>
        </row>
        <row r="205">
          <cell r="I205">
            <v>736</v>
          </cell>
          <cell r="J205">
            <v>16</v>
          </cell>
          <cell r="K205">
            <v>402</v>
          </cell>
          <cell r="L205">
            <v>28</v>
          </cell>
        </row>
        <row r="206">
          <cell r="I206">
            <v>737</v>
          </cell>
          <cell r="J206">
            <v>16</v>
          </cell>
          <cell r="K206">
            <v>403</v>
          </cell>
          <cell r="L206">
            <v>29</v>
          </cell>
        </row>
        <row r="207">
          <cell r="I207">
            <v>738</v>
          </cell>
          <cell r="J207">
            <v>16</v>
          </cell>
          <cell r="K207">
            <v>404</v>
          </cell>
          <cell r="L207">
            <v>29</v>
          </cell>
        </row>
        <row r="208">
          <cell r="I208">
            <v>739</v>
          </cell>
          <cell r="J208">
            <v>17</v>
          </cell>
          <cell r="K208">
            <v>405</v>
          </cell>
          <cell r="L208">
            <v>29</v>
          </cell>
        </row>
        <row r="209">
          <cell r="I209">
            <v>740</v>
          </cell>
          <cell r="J209">
            <v>17</v>
          </cell>
          <cell r="K209">
            <v>406</v>
          </cell>
          <cell r="L209">
            <v>29</v>
          </cell>
        </row>
        <row r="210">
          <cell r="I210">
            <v>741</v>
          </cell>
          <cell r="J210">
            <v>17</v>
          </cell>
          <cell r="K210">
            <v>407</v>
          </cell>
          <cell r="L210">
            <v>29</v>
          </cell>
        </row>
        <row r="211">
          <cell r="I211">
            <v>742</v>
          </cell>
          <cell r="J211">
            <v>17</v>
          </cell>
          <cell r="K211">
            <v>408</v>
          </cell>
          <cell r="L211">
            <v>29</v>
          </cell>
        </row>
        <row r="212">
          <cell r="I212">
            <v>743</v>
          </cell>
          <cell r="J212">
            <v>17</v>
          </cell>
          <cell r="K212">
            <v>409</v>
          </cell>
          <cell r="L212">
            <v>29</v>
          </cell>
        </row>
        <row r="213">
          <cell r="I213">
            <v>744</v>
          </cell>
          <cell r="J213">
            <v>17</v>
          </cell>
          <cell r="K213">
            <v>410</v>
          </cell>
          <cell r="L213">
            <v>30</v>
          </cell>
        </row>
        <row r="214">
          <cell r="I214">
            <v>745</v>
          </cell>
          <cell r="J214">
            <v>17</v>
          </cell>
          <cell r="K214">
            <v>411</v>
          </cell>
          <cell r="L214">
            <v>30</v>
          </cell>
        </row>
        <row r="215">
          <cell r="I215">
            <v>746</v>
          </cell>
          <cell r="J215">
            <v>17</v>
          </cell>
          <cell r="K215">
            <v>412</v>
          </cell>
          <cell r="L215">
            <v>30</v>
          </cell>
        </row>
        <row r="216">
          <cell r="I216">
            <v>747</v>
          </cell>
          <cell r="J216">
            <v>17</v>
          </cell>
          <cell r="K216">
            <v>413</v>
          </cell>
          <cell r="L216">
            <v>30</v>
          </cell>
        </row>
        <row r="217">
          <cell r="I217">
            <v>748</v>
          </cell>
          <cell r="J217">
            <v>17</v>
          </cell>
          <cell r="K217">
            <v>414</v>
          </cell>
          <cell r="L217">
            <v>30</v>
          </cell>
        </row>
        <row r="218">
          <cell r="I218">
            <v>749</v>
          </cell>
          <cell r="J218">
            <v>17</v>
          </cell>
          <cell r="K218">
            <v>415</v>
          </cell>
          <cell r="L218">
            <v>30</v>
          </cell>
        </row>
        <row r="219">
          <cell r="I219">
            <v>750</v>
          </cell>
          <cell r="J219">
            <v>17</v>
          </cell>
          <cell r="K219">
            <v>416</v>
          </cell>
          <cell r="L219">
            <v>30</v>
          </cell>
        </row>
        <row r="220">
          <cell r="I220">
            <v>751</v>
          </cell>
          <cell r="J220">
            <v>17</v>
          </cell>
          <cell r="K220">
            <v>417</v>
          </cell>
          <cell r="L220">
            <v>31</v>
          </cell>
        </row>
        <row r="221">
          <cell r="I221">
            <v>752</v>
          </cell>
          <cell r="J221">
            <v>17</v>
          </cell>
          <cell r="K221">
            <v>418</v>
          </cell>
          <cell r="L221">
            <v>31</v>
          </cell>
        </row>
        <row r="222">
          <cell r="I222">
            <v>753</v>
          </cell>
          <cell r="J222">
            <v>18</v>
          </cell>
          <cell r="K222">
            <v>419</v>
          </cell>
          <cell r="L222">
            <v>31</v>
          </cell>
        </row>
        <row r="223">
          <cell r="I223">
            <v>754</v>
          </cell>
          <cell r="J223">
            <v>18</v>
          </cell>
          <cell r="K223">
            <v>420</v>
          </cell>
          <cell r="L223">
            <v>31</v>
          </cell>
        </row>
        <row r="224">
          <cell r="I224">
            <v>755</v>
          </cell>
          <cell r="J224">
            <v>18</v>
          </cell>
          <cell r="K224">
            <v>421</v>
          </cell>
          <cell r="L224">
            <v>31</v>
          </cell>
        </row>
        <row r="225">
          <cell r="I225">
            <v>756</v>
          </cell>
          <cell r="J225">
            <v>18</v>
          </cell>
          <cell r="K225">
            <v>422</v>
          </cell>
          <cell r="L225">
            <v>31</v>
          </cell>
        </row>
        <row r="226">
          <cell r="I226">
            <v>757</v>
          </cell>
          <cell r="J226">
            <v>18</v>
          </cell>
          <cell r="K226">
            <v>423</v>
          </cell>
          <cell r="L226">
            <v>31</v>
          </cell>
        </row>
        <row r="227">
          <cell r="I227">
            <v>758</v>
          </cell>
          <cell r="J227">
            <v>18</v>
          </cell>
          <cell r="K227">
            <v>424</v>
          </cell>
          <cell r="L227">
            <v>32</v>
          </cell>
        </row>
        <row r="228">
          <cell r="I228">
            <v>759</v>
          </cell>
          <cell r="J228">
            <v>18</v>
          </cell>
          <cell r="K228">
            <v>425</v>
          </cell>
          <cell r="L228">
            <v>32</v>
          </cell>
        </row>
        <row r="229">
          <cell r="I229">
            <v>760</v>
          </cell>
          <cell r="J229">
            <v>18</v>
          </cell>
          <cell r="K229">
            <v>426</v>
          </cell>
          <cell r="L229">
            <v>32</v>
          </cell>
        </row>
        <row r="230">
          <cell r="I230">
            <v>761</v>
          </cell>
          <cell r="J230">
            <v>18</v>
          </cell>
          <cell r="K230">
            <v>427</v>
          </cell>
          <cell r="L230">
            <v>32</v>
          </cell>
        </row>
        <row r="231">
          <cell r="I231">
            <v>762</v>
          </cell>
          <cell r="J231">
            <v>18</v>
          </cell>
          <cell r="K231">
            <v>428</v>
          </cell>
          <cell r="L231">
            <v>32</v>
          </cell>
        </row>
        <row r="232">
          <cell r="I232">
            <v>763</v>
          </cell>
          <cell r="J232">
            <v>18</v>
          </cell>
          <cell r="K232">
            <v>429</v>
          </cell>
          <cell r="L232">
            <v>32</v>
          </cell>
        </row>
        <row r="233">
          <cell r="I233">
            <v>764</v>
          </cell>
          <cell r="J233">
            <v>18</v>
          </cell>
          <cell r="K233">
            <v>430</v>
          </cell>
          <cell r="L233">
            <v>33</v>
          </cell>
        </row>
        <row r="234">
          <cell r="I234">
            <v>765</v>
          </cell>
          <cell r="J234">
            <v>18</v>
          </cell>
          <cell r="K234">
            <v>431</v>
          </cell>
          <cell r="L234">
            <v>33</v>
          </cell>
        </row>
        <row r="235">
          <cell r="I235">
            <v>766</v>
          </cell>
          <cell r="J235">
            <v>19</v>
          </cell>
          <cell r="K235">
            <v>432</v>
          </cell>
          <cell r="L235">
            <v>33</v>
          </cell>
        </row>
        <row r="236">
          <cell r="I236">
            <v>767</v>
          </cell>
          <cell r="J236">
            <v>19</v>
          </cell>
          <cell r="K236">
            <v>433</v>
          </cell>
          <cell r="L236">
            <v>33</v>
          </cell>
        </row>
        <row r="237">
          <cell r="I237">
            <v>768</v>
          </cell>
          <cell r="J237">
            <v>19</v>
          </cell>
          <cell r="K237">
            <v>434</v>
          </cell>
          <cell r="L237">
            <v>33</v>
          </cell>
        </row>
        <row r="238">
          <cell r="I238">
            <v>769</v>
          </cell>
          <cell r="J238">
            <v>19</v>
          </cell>
          <cell r="K238">
            <v>435</v>
          </cell>
          <cell r="L238">
            <v>33</v>
          </cell>
        </row>
        <row r="239">
          <cell r="I239">
            <v>770</v>
          </cell>
          <cell r="J239">
            <v>19</v>
          </cell>
          <cell r="K239">
            <v>436</v>
          </cell>
          <cell r="L239">
            <v>33</v>
          </cell>
        </row>
        <row r="240">
          <cell r="I240">
            <v>771</v>
          </cell>
          <cell r="J240">
            <v>19</v>
          </cell>
          <cell r="K240">
            <v>437</v>
          </cell>
          <cell r="L240">
            <v>34</v>
          </cell>
        </row>
        <row r="241">
          <cell r="I241">
            <v>772</v>
          </cell>
          <cell r="J241">
            <v>19</v>
          </cell>
          <cell r="K241">
            <v>438</v>
          </cell>
          <cell r="L241">
            <v>34</v>
          </cell>
        </row>
        <row r="242">
          <cell r="I242">
            <v>773</v>
          </cell>
          <cell r="J242">
            <v>19</v>
          </cell>
          <cell r="K242">
            <v>439</v>
          </cell>
          <cell r="L242">
            <v>34</v>
          </cell>
        </row>
        <row r="243">
          <cell r="I243">
            <v>774</v>
          </cell>
          <cell r="J243">
            <v>19</v>
          </cell>
          <cell r="K243">
            <v>440</v>
          </cell>
          <cell r="L243">
            <v>34</v>
          </cell>
        </row>
        <row r="244">
          <cell r="I244">
            <v>775</v>
          </cell>
          <cell r="J244">
            <v>19</v>
          </cell>
          <cell r="K244">
            <v>441</v>
          </cell>
          <cell r="L244">
            <v>34</v>
          </cell>
        </row>
        <row r="245">
          <cell r="I245">
            <v>776</v>
          </cell>
          <cell r="J245">
            <v>19</v>
          </cell>
          <cell r="K245">
            <v>442</v>
          </cell>
          <cell r="L245">
            <v>34</v>
          </cell>
        </row>
        <row r="246">
          <cell r="I246">
            <v>777</v>
          </cell>
          <cell r="J246">
            <v>19</v>
          </cell>
          <cell r="K246">
            <v>443</v>
          </cell>
          <cell r="L246">
            <v>34</v>
          </cell>
        </row>
        <row r="247">
          <cell r="I247">
            <v>778</v>
          </cell>
          <cell r="J247">
            <v>19</v>
          </cell>
          <cell r="K247">
            <v>444</v>
          </cell>
          <cell r="L247">
            <v>35</v>
          </cell>
        </row>
        <row r="248">
          <cell r="I248">
            <v>779</v>
          </cell>
          <cell r="J248">
            <v>19</v>
          </cell>
          <cell r="K248">
            <v>445</v>
          </cell>
          <cell r="L248">
            <v>35</v>
          </cell>
        </row>
        <row r="249">
          <cell r="I249">
            <v>780</v>
          </cell>
          <cell r="J249">
            <v>20</v>
          </cell>
          <cell r="K249">
            <v>446</v>
          </cell>
          <cell r="L249">
            <v>35</v>
          </cell>
        </row>
        <row r="250">
          <cell r="I250">
            <v>781</v>
          </cell>
          <cell r="J250">
            <v>20</v>
          </cell>
          <cell r="K250">
            <v>447</v>
          </cell>
          <cell r="L250">
            <v>35</v>
          </cell>
        </row>
        <row r="251">
          <cell r="I251">
            <v>782</v>
          </cell>
          <cell r="J251">
            <v>20</v>
          </cell>
          <cell r="K251">
            <v>448</v>
          </cell>
          <cell r="L251">
            <v>35</v>
          </cell>
        </row>
        <row r="252">
          <cell r="I252">
            <v>783</v>
          </cell>
          <cell r="J252">
            <v>20</v>
          </cell>
          <cell r="K252">
            <v>449</v>
          </cell>
          <cell r="L252">
            <v>35</v>
          </cell>
        </row>
        <row r="253">
          <cell r="I253">
            <v>784</v>
          </cell>
          <cell r="J253">
            <v>20</v>
          </cell>
          <cell r="K253">
            <v>450</v>
          </cell>
          <cell r="L253">
            <v>35</v>
          </cell>
        </row>
        <row r="254">
          <cell r="I254">
            <v>785</v>
          </cell>
          <cell r="J254">
            <v>20</v>
          </cell>
          <cell r="K254">
            <v>451</v>
          </cell>
          <cell r="L254">
            <v>36</v>
          </cell>
        </row>
        <row r="255">
          <cell r="I255">
            <v>786</v>
          </cell>
          <cell r="J255">
            <v>20</v>
          </cell>
          <cell r="K255">
            <v>452</v>
          </cell>
          <cell r="L255">
            <v>36</v>
          </cell>
        </row>
        <row r="256">
          <cell r="I256">
            <v>787</v>
          </cell>
          <cell r="J256">
            <v>20</v>
          </cell>
          <cell r="K256">
            <v>453</v>
          </cell>
          <cell r="L256">
            <v>36</v>
          </cell>
        </row>
        <row r="257">
          <cell r="I257">
            <v>788</v>
          </cell>
          <cell r="J257">
            <v>20</v>
          </cell>
          <cell r="K257">
            <v>454</v>
          </cell>
          <cell r="L257">
            <v>36</v>
          </cell>
        </row>
        <row r="258">
          <cell r="I258">
            <v>789</v>
          </cell>
          <cell r="J258">
            <v>20</v>
          </cell>
          <cell r="K258">
            <v>455</v>
          </cell>
          <cell r="L258">
            <v>36</v>
          </cell>
        </row>
        <row r="259">
          <cell r="I259">
            <v>790</v>
          </cell>
          <cell r="J259">
            <v>20</v>
          </cell>
          <cell r="K259">
            <v>456</v>
          </cell>
          <cell r="L259">
            <v>36</v>
          </cell>
        </row>
        <row r="260">
          <cell r="I260">
            <v>791</v>
          </cell>
          <cell r="J260">
            <v>20</v>
          </cell>
          <cell r="K260">
            <v>457</v>
          </cell>
          <cell r="L260">
            <v>36</v>
          </cell>
        </row>
        <row r="261">
          <cell r="I261">
            <v>792</v>
          </cell>
          <cell r="J261">
            <v>20</v>
          </cell>
          <cell r="K261">
            <v>458</v>
          </cell>
          <cell r="L261">
            <v>37</v>
          </cell>
        </row>
        <row r="262">
          <cell r="I262">
            <v>793</v>
          </cell>
          <cell r="J262">
            <v>21</v>
          </cell>
          <cell r="K262">
            <v>459</v>
          </cell>
          <cell r="L262">
            <v>37</v>
          </cell>
        </row>
        <row r="263">
          <cell r="I263">
            <v>794</v>
          </cell>
          <cell r="J263">
            <v>21</v>
          </cell>
          <cell r="K263">
            <v>460</v>
          </cell>
          <cell r="L263">
            <v>37</v>
          </cell>
        </row>
        <row r="264">
          <cell r="I264">
            <v>795</v>
          </cell>
          <cell r="J264">
            <v>21</v>
          </cell>
          <cell r="K264">
            <v>461</v>
          </cell>
          <cell r="L264">
            <v>37</v>
          </cell>
        </row>
        <row r="265">
          <cell r="I265">
            <v>796</v>
          </cell>
          <cell r="J265">
            <v>21</v>
          </cell>
          <cell r="K265">
            <v>462</v>
          </cell>
          <cell r="L265">
            <v>37</v>
          </cell>
        </row>
        <row r="266">
          <cell r="I266">
            <v>797</v>
          </cell>
          <cell r="J266">
            <v>21</v>
          </cell>
          <cell r="K266">
            <v>463</v>
          </cell>
          <cell r="L266">
            <v>37</v>
          </cell>
        </row>
        <row r="267">
          <cell r="I267">
            <v>798</v>
          </cell>
          <cell r="J267">
            <v>21</v>
          </cell>
          <cell r="K267">
            <v>464</v>
          </cell>
          <cell r="L267">
            <v>37</v>
          </cell>
        </row>
        <row r="268">
          <cell r="I268">
            <v>799</v>
          </cell>
          <cell r="J268">
            <v>21</v>
          </cell>
          <cell r="K268">
            <v>465</v>
          </cell>
          <cell r="L268">
            <v>38</v>
          </cell>
        </row>
        <row r="269">
          <cell r="I269">
            <v>800</v>
          </cell>
          <cell r="J269">
            <v>21</v>
          </cell>
          <cell r="K269">
            <v>466</v>
          </cell>
          <cell r="L269">
            <v>38</v>
          </cell>
        </row>
        <row r="270">
          <cell r="I270">
            <v>801</v>
          </cell>
          <cell r="J270">
            <v>21</v>
          </cell>
          <cell r="K270">
            <v>467</v>
          </cell>
          <cell r="L270">
            <v>38</v>
          </cell>
        </row>
        <row r="271">
          <cell r="I271">
            <v>802</v>
          </cell>
          <cell r="J271">
            <v>21</v>
          </cell>
          <cell r="K271">
            <v>468</v>
          </cell>
          <cell r="L271">
            <v>38</v>
          </cell>
        </row>
        <row r="272">
          <cell r="I272">
            <v>803</v>
          </cell>
          <cell r="J272">
            <v>21</v>
          </cell>
          <cell r="K272">
            <v>469</v>
          </cell>
          <cell r="L272">
            <v>38</v>
          </cell>
        </row>
        <row r="273">
          <cell r="I273">
            <v>804</v>
          </cell>
          <cell r="J273">
            <v>21</v>
          </cell>
          <cell r="K273">
            <v>470</v>
          </cell>
          <cell r="L273">
            <v>38</v>
          </cell>
        </row>
        <row r="274">
          <cell r="I274">
            <v>805</v>
          </cell>
          <cell r="J274">
            <v>21</v>
          </cell>
          <cell r="K274">
            <v>471</v>
          </cell>
          <cell r="L274">
            <v>38</v>
          </cell>
        </row>
        <row r="275">
          <cell r="I275">
            <v>806</v>
          </cell>
          <cell r="J275">
            <v>22</v>
          </cell>
          <cell r="K275">
            <v>472</v>
          </cell>
          <cell r="L275">
            <v>38</v>
          </cell>
        </row>
        <row r="276">
          <cell r="I276">
            <v>807</v>
          </cell>
          <cell r="J276">
            <v>22</v>
          </cell>
          <cell r="K276">
            <v>473</v>
          </cell>
          <cell r="L276">
            <v>39</v>
          </cell>
        </row>
        <row r="277">
          <cell r="I277">
            <v>808</v>
          </cell>
          <cell r="J277">
            <v>22</v>
          </cell>
          <cell r="K277">
            <v>474</v>
          </cell>
          <cell r="L277">
            <v>39</v>
          </cell>
        </row>
        <row r="278">
          <cell r="I278">
            <v>809</v>
          </cell>
          <cell r="J278">
            <v>22</v>
          </cell>
          <cell r="K278">
            <v>475</v>
          </cell>
          <cell r="L278">
            <v>39</v>
          </cell>
        </row>
        <row r="279">
          <cell r="I279">
            <v>810</v>
          </cell>
          <cell r="J279">
            <v>22</v>
          </cell>
          <cell r="K279">
            <v>476</v>
          </cell>
          <cell r="L279">
            <v>39</v>
          </cell>
        </row>
        <row r="280">
          <cell r="I280">
            <v>811</v>
          </cell>
          <cell r="J280">
            <v>22</v>
          </cell>
          <cell r="K280">
            <v>477</v>
          </cell>
          <cell r="L280">
            <v>39</v>
          </cell>
        </row>
        <row r="281">
          <cell r="I281">
            <v>812</v>
          </cell>
          <cell r="J281">
            <v>22</v>
          </cell>
          <cell r="K281">
            <v>478</v>
          </cell>
          <cell r="L281">
            <v>39</v>
          </cell>
        </row>
        <row r="282">
          <cell r="I282">
            <v>813</v>
          </cell>
          <cell r="J282">
            <v>22</v>
          </cell>
          <cell r="K282">
            <v>479</v>
          </cell>
          <cell r="L282">
            <v>39</v>
          </cell>
        </row>
        <row r="283">
          <cell r="I283">
            <v>814</v>
          </cell>
          <cell r="J283">
            <v>22</v>
          </cell>
          <cell r="K283">
            <v>480</v>
          </cell>
          <cell r="L283">
            <v>40</v>
          </cell>
        </row>
        <row r="284">
          <cell r="I284">
            <v>815</v>
          </cell>
          <cell r="J284">
            <v>22</v>
          </cell>
          <cell r="K284">
            <v>481</v>
          </cell>
          <cell r="L284">
            <v>40</v>
          </cell>
        </row>
        <row r="285">
          <cell r="I285">
            <v>816</v>
          </cell>
          <cell r="J285">
            <v>22</v>
          </cell>
          <cell r="K285">
            <v>482</v>
          </cell>
          <cell r="L285">
            <v>40</v>
          </cell>
        </row>
        <row r="286">
          <cell r="I286">
            <v>817</v>
          </cell>
          <cell r="J286">
            <v>22</v>
          </cell>
          <cell r="K286">
            <v>483</v>
          </cell>
          <cell r="L286">
            <v>40</v>
          </cell>
        </row>
        <row r="287">
          <cell r="I287">
            <v>818</v>
          </cell>
          <cell r="J287">
            <v>23</v>
          </cell>
          <cell r="K287">
            <v>484</v>
          </cell>
          <cell r="L287">
            <v>40</v>
          </cell>
        </row>
        <row r="288">
          <cell r="I288">
            <v>819</v>
          </cell>
          <cell r="J288">
            <v>23</v>
          </cell>
          <cell r="K288">
            <v>485</v>
          </cell>
          <cell r="L288">
            <v>40</v>
          </cell>
        </row>
        <row r="289">
          <cell r="I289">
            <v>820</v>
          </cell>
          <cell r="J289">
            <v>23</v>
          </cell>
          <cell r="K289">
            <v>486</v>
          </cell>
          <cell r="L289">
            <v>40</v>
          </cell>
        </row>
        <row r="290">
          <cell r="I290">
            <v>821</v>
          </cell>
          <cell r="J290">
            <v>23</v>
          </cell>
          <cell r="K290">
            <v>487</v>
          </cell>
          <cell r="L290">
            <v>41</v>
          </cell>
        </row>
        <row r="291">
          <cell r="I291">
            <v>822</v>
          </cell>
          <cell r="J291">
            <v>23</v>
          </cell>
          <cell r="K291">
            <v>488</v>
          </cell>
          <cell r="L291">
            <v>41</v>
          </cell>
        </row>
        <row r="292">
          <cell r="I292">
            <v>823</v>
          </cell>
          <cell r="J292">
            <v>23</v>
          </cell>
          <cell r="K292">
            <v>489</v>
          </cell>
          <cell r="L292">
            <v>41</v>
          </cell>
        </row>
        <row r="293">
          <cell r="I293">
            <v>824</v>
          </cell>
          <cell r="J293">
            <v>23</v>
          </cell>
          <cell r="K293">
            <v>490</v>
          </cell>
          <cell r="L293">
            <v>41</v>
          </cell>
        </row>
        <row r="294">
          <cell r="I294">
            <v>825</v>
          </cell>
          <cell r="J294">
            <v>23</v>
          </cell>
          <cell r="K294">
            <v>491</v>
          </cell>
          <cell r="L294">
            <v>41</v>
          </cell>
        </row>
        <row r="295">
          <cell r="I295">
            <v>826</v>
          </cell>
          <cell r="J295">
            <v>23</v>
          </cell>
          <cell r="K295">
            <v>492</v>
          </cell>
          <cell r="L295">
            <v>41</v>
          </cell>
        </row>
        <row r="296">
          <cell r="I296">
            <v>827</v>
          </cell>
          <cell r="J296">
            <v>23</v>
          </cell>
          <cell r="K296">
            <v>493</v>
          </cell>
          <cell r="L296">
            <v>41</v>
          </cell>
        </row>
        <row r="297">
          <cell r="I297">
            <v>828</v>
          </cell>
          <cell r="J297">
            <v>23</v>
          </cell>
          <cell r="K297">
            <v>494</v>
          </cell>
          <cell r="L297">
            <v>42</v>
          </cell>
        </row>
        <row r="298">
          <cell r="I298">
            <v>829</v>
          </cell>
          <cell r="J298">
            <v>23</v>
          </cell>
          <cell r="K298">
            <v>495</v>
          </cell>
          <cell r="L298">
            <v>42</v>
          </cell>
        </row>
        <row r="299">
          <cell r="I299">
            <v>830</v>
          </cell>
          <cell r="J299">
            <v>23</v>
          </cell>
          <cell r="K299">
            <v>496</v>
          </cell>
          <cell r="L299">
            <v>42</v>
          </cell>
        </row>
        <row r="300">
          <cell r="I300">
            <v>831</v>
          </cell>
          <cell r="J300">
            <v>24</v>
          </cell>
          <cell r="K300">
            <v>497</v>
          </cell>
          <cell r="L300">
            <v>42</v>
          </cell>
        </row>
        <row r="301">
          <cell r="I301">
            <v>832</v>
          </cell>
          <cell r="J301">
            <v>24</v>
          </cell>
          <cell r="K301">
            <v>498</v>
          </cell>
          <cell r="L301">
            <v>42</v>
          </cell>
        </row>
        <row r="302">
          <cell r="I302">
            <v>833</v>
          </cell>
          <cell r="J302">
            <v>24</v>
          </cell>
          <cell r="K302">
            <v>499</v>
          </cell>
          <cell r="L302">
            <v>42</v>
          </cell>
        </row>
        <row r="303">
          <cell r="I303">
            <v>834</v>
          </cell>
          <cell r="J303">
            <v>24</v>
          </cell>
          <cell r="K303">
            <v>500</v>
          </cell>
          <cell r="L303">
            <v>43</v>
          </cell>
        </row>
        <row r="304">
          <cell r="I304">
            <v>835</v>
          </cell>
          <cell r="J304">
            <v>24</v>
          </cell>
          <cell r="K304">
            <v>501</v>
          </cell>
          <cell r="L304">
            <v>43</v>
          </cell>
        </row>
        <row r="305">
          <cell r="I305">
            <v>836</v>
          </cell>
          <cell r="J305">
            <v>24</v>
          </cell>
          <cell r="K305">
            <v>502</v>
          </cell>
          <cell r="L305">
            <v>43</v>
          </cell>
        </row>
        <row r="306">
          <cell r="I306">
            <v>837</v>
          </cell>
          <cell r="J306">
            <v>24</v>
          </cell>
          <cell r="K306">
            <v>503</v>
          </cell>
          <cell r="L306">
            <v>43</v>
          </cell>
        </row>
        <row r="307">
          <cell r="I307">
            <v>838</v>
          </cell>
          <cell r="J307">
            <v>24</v>
          </cell>
          <cell r="K307">
            <v>504</v>
          </cell>
          <cell r="L307">
            <v>43</v>
          </cell>
        </row>
        <row r="308">
          <cell r="I308">
            <v>839</v>
          </cell>
          <cell r="J308">
            <v>24</v>
          </cell>
          <cell r="K308">
            <v>505</v>
          </cell>
          <cell r="L308">
            <v>43</v>
          </cell>
        </row>
        <row r="309">
          <cell r="I309">
            <v>840</v>
          </cell>
          <cell r="J309">
            <v>24</v>
          </cell>
          <cell r="K309">
            <v>506</v>
          </cell>
          <cell r="L309">
            <v>43</v>
          </cell>
        </row>
        <row r="310">
          <cell r="I310">
            <v>841</v>
          </cell>
          <cell r="J310">
            <v>24</v>
          </cell>
          <cell r="K310">
            <v>507</v>
          </cell>
          <cell r="L310">
            <v>44</v>
          </cell>
        </row>
        <row r="311">
          <cell r="I311">
            <v>842</v>
          </cell>
          <cell r="J311">
            <v>24</v>
          </cell>
          <cell r="K311">
            <v>508</v>
          </cell>
          <cell r="L311">
            <v>44</v>
          </cell>
        </row>
        <row r="312">
          <cell r="I312">
            <v>843</v>
          </cell>
          <cell r="J312">
            <v>24</v>
          </cell>
          <cell r="K312">
            <v>509</v>
          </cell>
          <cell r="L312">
            <v>44</v>
          </cell>
        </row>
        <row r="313">
          <cell r="I313">
            <v>844</v>
          </cell>
          <cell r="J313">
            <v>25</v>
          </cell>
          <cell r="K313">
            <v>510</v>
          </cell>
          <cell r="L313">
            <v>44</v>
          </cell>
        </row>
        <row r="314">
          <cell r="I314">
            <v>845</v>
          </cell>
          <cell r="J314">
            <v>25</v>
          </cell>
          <cell r="K314">
            <v>511</v>
          </cell>
          <cell r="L314">
            <v>44</v>
          </cell>
        </row>
        <row r="315">
          <cell r="I315">
            <v>846</v>
          </cell>
          <cell r="J315">
            <v>25</v>
          </cell>
          <cell r="K315">
            <v>512</v>
          </cell>
          <cell r="L315">
            <v>44</v>
          </cell>
        </row>
        <row r="316">
          <cell r="I316">
            <v>847</v>
          </cell>
          <cell r="J316">
            <v>25</v>
          </cell>
          <cell r="K316">
            <v>513</v>
          </cell>
          <cell r="L316">
            <v>44</v>
          </cell>
        </row>
        <row r="317">
          <cell r="I317">
            <v>848</v>
          </cell>
          <cell r="J317">
            <v>25</v>
          </cell>
          <cell r="K317">
            <v>514</v>
          </cell>
          <cell r="L317">
            <v>45</v>
          </cell>
        </row>
        <row r="318">
          <cell r="I318">
            <v>849</v>
          </cell>
          <cell r="J318">
            <v>25</v>
          </cell>
        </row>
        <row r="319">
          <cell r="I319">
            <v>850</v>
          </cell>
          <cell r="J319">
            <v>25</v>
          </cell>
        </row>
        <row r="320">
          <cell r="I320">
            <v>851</v>
          </cell>
          <cell r="J320">
            <v>25</v>
          </cell>
        </row>
        <row r="321">
          <cell r="I321">
            <v>852</v>
          </cell>
          <cell r="J321">
            <v>25</v>
          </cell>
        </row>
        <row r="322">
          <cell r="I322">
            <v>853</v>
          </cell>
          <cell r="J322">
            <v>25</v>
          </cell>
        </row>
        <row r="323">
          <cell r="I323">
            <v>854</v>
          </cell>
          <cell r="J323">
            <v>25</v>
          </cell>
        </row>
        <row r="324">
          <cell r="I324">
            <v>855</v>
          </cell>
          <cell r="J324">
            <v>25</v>
          </cell>
        </row>
        <row r="325">
          <cell r="I325">
            <v>856</v>
          </cell>
          <cell r="J325">
            <v>25</v>
          </cell>
        </row>
        <row r="326">
          <cell r="I326">
            <v>857</v>
          </cell>
          <cell r="J326">
            <v>26</v>
          </cell>
        </row>
        <row r="327">
          <cell r="I327">
            <v>858</v>
          </cell>
          <cell r="J327">
            <v>26</v>
          </cell>
        </row>
        <row r="328">
          <cell r="I328">
            <v>859</v>
          </cell>
          <cell r="J328">
            <v>26</v>
          </cell>
        </row>
        <row r="329">
          <cell r="I329">
            <v>860</v>
          </cell>
          <cell r="J329">
            <v>26</v>
          </cell>
        </row>
        <row r="330">
          <cell r="I330">
            <v>861</v>
          </cell>
          <cell r="J330">
            <v>26</v>
          </cell>
        </row>
        <row r="331">
          <cell r="I331">
            <v>862</v>
          </cell>
          <cell r="J331">
            <v>26</v>
          </cell>
        </row>
        <row r="332">
          <cell r="I332">
            <v>863</v>
          </cell>
          <cell r="J332">
            <v>26</v>
          </cell>
        </row>
        <row r="333">
          <cell r="I333">
            <v>864</v>
          </cell>
          <cell r="J333">
            <v>26</v>
          </cell>
        </row>
        <row r="334">
          <cell r="I334">
            <v>865</v>
          </cell>
          <cell r="J334">
            <v>26</v>
          </cell>
        </row>
        <row r="335">
          <cell r="I335">
            <v>866</v>
          </cell>
          <cell r="J335">
            <v>26</v>
          </cell>
        </row>
        <row r="336">
          <cell r="I336">
            <v>867</v>
          </cell>
          <cell r="J336">
            <v>26</v>
          </cell>
        </row>
        <row r="337">
          <cell r="I337">
            <v>868</v>
          </cell>
          <cell r="J337">
            <v>26</v>
          </cell>
        </row>
        <row r="338">
          <cell r="I338">
            <v>869</v>
          </cell>
          <cell r="J338">
            <v>26</v>
          </cell>
        </row>
        <row r="339">
          <cell r="I339">
            <v>870</v>
          </cell>
          <cell r="J339">
            <v>27</v>
          </cell>
        </row>
        <row r="340">
          <cell r="I340">
            <v>871</v>
          </cell>
          <cell r="J340">
            <v>27</v>
          </cell>
        </row>
        <row r="341">
          <cell r="I341">
            <v>872</v>
          </cell>
          <cell r="J341">
            <v>27</v>
          </cell>
        </row>
        <row r="342">
          <cell r="I342">
            <v>873</v>
          </cell>
          <cell r="J342">
            <v>27</v>
          </cell>
        </row>
        <row r="343">
          <cell r="I343">
            <v>874</v>
          </cell>
          <cell r="J343">
            <v>27</v>
          </cell>
        </row>
        <row r="344">
          <cell r="I344">
            <v>875</v>
          </cell>
          <cell r="J344">
            <v>27</v>
          </cell>
        </row>
        <row r="345">
          <cell r="I345">
            <v>876</v>
          </cell>
          <cell r="J345">
            <v>27</v>
          </cell>
        </row>
        <row r="346">
          <cell r="I346">
            <v>877</v>
          </cell>
          <cell r="J346">
            <v>27</v>
          </cell>
        </row>
        <row r="347">
          <cell r="I347">
            <v>878</v>
          </cell>
          <cell r="J347">
            <v>27</v>
          </cell>
        </row>
        <row r="348">
          <cell r="I348">
            <v>879</v>
          </cell>
          <cell r="J348">
            <v>27</v>
          </cell>
        </row>
        <row r="349">
          <cell r="I349">
            <v>880</v>
          </cell>
          <cell r="J349">
            <v>27</v>
          </cell>
        </row>
        <row r="350">
          <cell r="I350">
            <v>881</v>
          </cell>
          <cell r="J350">
            <v>27</v>
          </cell>
        </row>
        <row r="351">
          <cell r="I351">
            <v>882</v>
          </cell>
          <cell r="J351">
            <v>28</v>
          </cell>
        </row>
        <row r="352">
          <cell r="I352">
            <v>883</v>
          </cell>
          <cell r="J352">
            <v>28</v>
          </cell>
        </row>
        <row r="353">
          <cell r="I353">
            <v>884</v>
          </cell>
          <cell r="J353">
            <v>28</v>
          </cell>
        </row>
        <row r="354">
          <cell r="I354">
            <v>885</v>
          </cell>
          <cell r="J354">
            <v>28</v>
          </cell>
        </row>
        <row r="355">
          <cell r="I355">
            <v>886</v>
          </cell>
          <cell r="J355">
            <v>28</v>
          </cell>
        </row>
        <row r="356">
          <cell r="I356">
            <v>887</v>
          </cell>
          <cell r="J356">
            <v>28</v>
          </cell>
        </row>
        <row r="357">
          <cell r="I357">
            <v>888</v>
          </cell>
          <cell r="J357">
            <v>28</v>
          </cell>
        </row>
        <row r="358">
          <cell r="I358">
            <v>889</v>
          </cell>
          <cell r="J358">
            <v>28</v>
          </cell>
        </row>
        <row r="359">
          <cell r="I359">
            <v>890</v>
          </cell>
          <cell r="J359">
            <v>28</v>
          </cell>
        </row>
        <row r="360">
          <cell r="I360">
            <v>891</v>
          </cell>
          <cell r="J360">
            <v>28</v>
          </cell>
        </row>
        <row r="361">
          <cell r="I361">
            <v>892</v>
          </cell>
          <cell r="J361">
            <v>28</v>
          </cell>
        </row>
        <row r="362">
          <cell r="I362">
            <v>893</v>
          </cell>
          <cell r="J362">
            <v>28</v>
          </cell>
        </row>
        <row r="363">
          <cell r="I363">
            <v>894</v>
          </cell>
          <cell r="J363">
            <v>28</v>
          </cell>
        </row>
        <row r="364">
          <cell r="I364">
            <v>895</v>
          </cell>
          <cell r="J364">
            <v>29</v>
          </cell>
        </row>
        <row r="365">
          <cell r="I365">
            <v>896</v>
          </cell>
          <cell r="J365">
            <v>29</v>
          </cell>
        </row>
        <row r="366">
          <cell r="I366">
            <v>897</v>
          </cell>
          <cell r="J366">
            <v>29</v>
          </cell>
        </row>
        <row r="367">
          <cell r="I367">
            <v>898</v>
          </cell>
          <cell r="J367">
            <v>29</v>
          </cell>
        </row>
        <row r="368">
          <cell r="I368">
            <v>899</v>
          </cell>
          <cell r="J368">
            <v>29</v>
          </cell>
        </row>
        <row r="369">
          <cell r="I369">
            <v>900</v>
          </cell>
          <cell r="J369">
            <v>29</v>
          </cell>
        </row>
        <row r="370">
          <cell r="I370">
            <v>901</v>
          </cell>
          <cell r="J370">
            <v>29</v>
          </cell>
        </row>
        <row r="371">
          <cell r="I371">
            <v>902</v>
          </cell>
          <cell r="J371">
            <v>29</v>
          </cell>
        </row>
        <row r="372">
          <cell r="I372">
            <v>903</v>
          </cell>
          <cell r="J372">
            <v>29</v>
          </cell>
        </row>
        <row r="373">
          <cell r="I373">
            <v>904</v>
          </cell>
          <cell r="J373">
            <v>29</v>
          </cell>
        </row>
        <row r="374">
          <cell r="I374">
            <v>905</v>
          </cell>
          <cell r="J374">
            <v>29</v>
          </cell>
        </row>
        <row r="375">
          <cell r="I375">
            <v>906</v>
          </cell>
          <cell r="J375">
            <v>29</v>
          </cell>
        </row>
        <row r="376">
          <cell r="I376">
            <v>907</v>
          </cell>
          <cell r="J376">
            <v>29</v>
          </cell>
        </row>
        <row r="377">
          <cell r="I377">
            <v>908</v>
          </cell>
          <cell r="J377">
            <v>30</v>
          </cell>
        </row>
        <row r="378">
          <cell r="I378">
            <v>909</v>
          </cell>
          <cell r="J378">
            <v>30</v>
          </cell>
        </row>
        <row r="379">
          <cell r="I379">
            <v>910</v>
          </cell>
          <cell r="J379">
            <v>30</v>
          </cell>
        </row>
        <row r="380">
          <cell r="I380">
            <v>911</v>
          </cell>
          <cell r="J380">
            <v>30</v>
          </cell>
        </row>
        <row r="381">
          <cell r="I381">
            <v>912</v>
          </cell>
          <cell r="J381">
            <v>30</v>
          </cell>
        </row>
        <row r="382">
          <cell r="I382">
            <v>913</v>
          </cell>
          <cell r="J382">
            <v>30</v>
          </cell>
        </row>
        <row r="383">
          <cell r="I383">
            <v>914</v>
          </cell>
          <cell r="J383">
            <v>30</v>
          </cell>
        </row>
        <row r="384">
          <cell r="I384">
            <v>915</v>
          </cell>
          <cell r="J384">
            <v>30</v>
          </cell>
        </row>
        <row r="385">
          <cell r="I385">
            <v>916</v>
          </cell>
          <cell r="J385">
            <v>30</v>
          </cell>
        </row>
        <row r="386">
          <cell r="I386">
            <v>917</v>
          </cell>
          <cell r="J386">
            <v>30</v>
          </cell>
        </row>
        <row r="387">
          <cell r="I387">
            <v>918</v>
          </cell>
          <cell r="J387">
            <v>30</v>
          </cell>
        </row>
        <row r="388">
          <cell r="I388">
            <v>919</v>
          </cell>
          <cell r="J388">
            <v>30</v>
          </cell>
        </row>
        <row r="389">
          <cell r="I389">
            <v>920</v>
          </cell>
          <cell r="J389">
            <v>30</v>
          </cell>
        </row>
        <row r="390">
          <cell r="I390">
            <v>921</v>
          </cell>
          <cell r="J390">
            <v>31</v>
          </cell>
        </row>
        <row r="391">
          <cell r="I391">
            <v>922</v>
          </cell>
          <cell r="J391">
            <v>31</v>
          </cell>
        </row>
        <row r="392">
          <cell r="I392">
            <v>923</v>
          </cell>
          <cell r="J392">
            <v>31</v>
          </cell>
        </row>
        <row r="393">
          <cell r="I393">
            <v>924</v>
          </cell>
          <cell r="J393">
            <v>31</v>
          </cell>
        </row>
        <row r="394">
          <cell r="I394">
            <v>925</v>
          </cell>
          <cell r="J394">
            <v>31</v>
          </cell>
        </row>
        <row r="395">
          <cell r="I395">
            <v>926</v>
          </cell>
          <cell r="J395">
            <v>31</v>
          </cell>
        </row>
        <row r="396">
          <cell r="I396">
            <v>927</v>
          </cell>
          <cell r="J396">
            <v>31</v>
          </cell>
        </row>
        <row r="397">
          <cell r="I397">
            <v>928</v>
          </cell>
          <cell r="J397">
            <v>31</v>
          </cell>
        </row>
        <row r="398">
          <cell r="I398">
            <v>929</v>
          </cell>
          <cell r="J398">
            <v>31</v>
          </cell>
        </row>
        <row r="399">
          <cell r="I399">
            <v>930</v>
          </cell>
          <cell r="J399">
            <v>31</v>
          </cell>
        </row>
        <row r="400">
          <cell r="I400">
            <v>931</v>
          </cell>
          <cell r="J400">
            <v>31</v>
          </cell>
        </row>
        <row r="401">
          <cell r="I401">
            <v>932</v>
          </cell>
          <cell r="J401">
            <v>31</v>
          </cell>
        </row>
        <row r="402">
          <cell r="I402">
            <v>933</v>
          </cell>
          <cell r="J402">
            <v>31</v>
          </cell>
        </row>
        <row r="403">
          <cell r="I403">
            <v>934</v>
          </cell>
          <cell r="J403">
            <v>32</v>
          </cell>
        </row>
        <row r="404">
          <cell r="I404">
            <v>935</v>
          </cell>
          <cell r="J404">
            <v>32</v>
          </cell>
        </row>
        <row r="405">
          <cell r="I405">
            <v>936</v>
          </cell>
          <cell r="J405">
            <v>32</v>
          </cell>
        </row>
        <row r="406">
          <cell r="I406">
            <v>937</v>
          </cell>
          <cell r="J406">
            <v>32</v>
          </cell>
        </row>
        <row r="407">
          <cell r="I407">
            <v>938</v>
          </cell>
          <cell r="J407">
            <v>32</v>
          </cell>
        </row>
        <row r="408">
          <cell r="I408">
            <v>939</v>
          </cell>
          <cell r="J408">
            <v>32</v>
          </cell>
        </row>
        <row r="409">
          <cell r="I409">
            <v>940</v>
          </cell>
          <cell r="J409">
            <v>32</v>
          </cell>
        </row>
        <row r="410">
          <cell r="I410">
            <v>941</v>
          </cell>
          <cell r="J410">
            <v>32</v>
          </cell>
        </row>
        <row r="411">
          <cell r="I411">
            <v>942</v>
          </cell>
          <cell r="J411">
            <v>32</v>
          </cell>
        </row>
        <row r="412">
          <cell r="I412">
            <v>943</v>
          </cell>
          <cell r="J412">
            <v>32</v>
          </cell>
        </row>
        <row r="413">
          <cell r="I413">
            <v>944</v>
          </cell>
          <cell r="J413">
            <v>32</v>
          </cell>
        </row>
        <row r="414">
          <cell r="I414">
            <v>945</v>
          </cell>
          <cell r="J414">
            <v>32</v>
          </cell>
        </row>
        <row r="415">
          <cell r="I415">
            <v>946</v>
          </cell>
          <cell r="J415">
            <v>33</v>
          </cell>
        </row>
        <row r="416">
          <cell r="I416">
            <v>947</v>
          </cell>
          <cell r="J416">
            <v>33</v>
          </cell>
        </row>
        <row r="417">
          <cell r="I417">
            <v>948</v>
          </cell>
          <cell r="J417">
            <v>33</v>
          </cell>
        </row>
        <row r="418">
          <cell r="I418">
            <v>949</v>
          </cell>
          <cell r="J418">
            <v>33</v>
          </cell>
        </row>
        <row r="419">
          <cell r="I419">
            <v>950</v>
          </cell>
          <cell r="J419">
            <v>33</v>
          </cell>
        </row>
        <row r="420">
          <cell r="I420">
            <v>951</v>
          </cell>
          <cell r="J420">
            <v>33</v>
          </cell>
        </row>
        <row r="421">
          <cell r="I421">
            <v>952</v>
          </cell>
          <cell r="J421">
            <v>33</v>
          </cell>
        </row>
        <row r="422">
          <cell r="I422">
            <v>953</v>
          </cell>
          <cell r="J422">
            <v>33</v>
          </cell>
        </row>
        <row r="423">
          <cell r="I423">
            <v>954</v>
          </cell>
          <cell r="J423">
            <v>33</v>
          </cell>
        </row>
        <row r="424">
          <cell r="I424">
            <v>955</v>
          </cell>
          <cell r="J424">
            <v>33</v>
          </cell>
        </row>
        <row r="425">
          <cell r="I425">
            <v>956</v>
          </cell>
          <cell r="J425">
            <v>33</v>
          </cell>
        </row>
        <row r="426">
          <cell r="I426">
            <v>957</v>
          </cell>
          <cell r="J426">
            <v>33</v>
          </cell>
        </row>
        <row r="427">
          <cell r="I427">
            <v>958</v>
          </cell>
          <cell r="J427">
            <v>33</v>
          </cell>
        </row>
        <row r="428">
          <cell r="I428">
            <v>959</v>
          </cell>
          <cell r="J428">
            <v>34</v>
          </cell>
        </row>
        <row r="429">
          <cell r="I429">
            <v>960</v>
          </cell>
          <cell r="J429">
            <v>34</v>
          </cell>
        </row>
        <row r="430">
          <cell r="I430">
            <v>961</v>
          </cell>
          <cell r="J430">
            <v>34</v>
          </cell>
        </row>
        <row r="431">
          <cell r="I431">
            <v>962</v>
          </cell>
          <cell r="J431">
            <v>34</v>
          </cell>
        </row>
        <row r="432">
          <cell r="I432">
            <v>963</v>
          </cell>
          <cell r="J432">
            <v>34</v>
          </cell>
        </row>
        <row r="433">
          <cell r="I433">
            <v>964</v>
          </cell>
          <cell r="J433">
            <v>34</v>
          </cell>
        </row>
        <row r="434">
          <cell r="I434">
            <v>965</v>
          </cell>
          <cell r="J434">
            <v>34</v>
          </cell>
        </row>
        <row r="435">
          <cell r="I435">
            <v>966</v>
          </cell>
          <cell r="J435">
            <v>34</v>
          </cell>
        </row>
        <row r="436">
          <cell r="I436">
            <v>967</v>
          </cell>
          <cell r="J436">
            <v>34</v>
          </cell>
        </row>
        <row r="437">
          <cell r="I437">
            <v>968</v>
          </cell>
          <cell r="J437">
            <v>34</v>
          </cell>
        </row>
        <row r="438">
          <cell r="I438">
            <v>969</v>
          </cell>
          <cell r="J438">
            <v>34</v>
          </cell>
        </row>
        <row r="439">
          <cell r="I439">
            <v>970</v>
          </cell>
          <cell r="J439">
            <v>34</v>
          </cell>
        </row>
        <row r="440">
          <cell r="I440">
            <v>971</v>
          </cell>
          <cell r="J440">
            <v>34</v>
          </cell>
        </row>
        <row r="441">
          <cell r="I441">
            <v>972</v>
          </cell>
          <cell r="J441">
            <v>35</v>
          </cell>
        </row>
        <row r="442">
          <cell r="I442">
            <v>973</v>
          </cell>
          <cell r="J442">
            <v>35</v>
          </cell>
        </row>
        <row r="443">
          <cell r="I443">
            <v>974</v>
          </cell>
          <cell r="J443">
            <v>35</v>
          </cell>
        </row>
        <row r="444">
          <cell r="I444">
            <v>975</v>
          </cell>
          <cell r="J444">
            <v>35</v>
          </cell>
        </row>
        <row r="445">
          <cell r="I445">
            <v>976</v>
          </cell>
          <cell r="J445">
            <v>35</v>
          </cell>
        </row>
        <row r="446">
          <cell r="I446">
            <v>977</v>
          </cell>
          <cell r="J446">
            <v>35</v>
          </cell>
        </row>
        <row r="447">
          <cell r="I447">
            <v>978</v>
          </cell>
          <cell r="J447">
            <v>35</v>
          </cell>
        </row>
        <row r="448">
          <cell r="I448">
            <v>979</v>
          </cell>
          <cell r="J448">
            <v>35</v>
          </cell>
        </row>
        <row r="449">
          <cell r="I449">
            <v>980</v>
          </cell>
          <cell r="J449">
            <v>35</v>
          </cell>
        </row>
        <row r="450">
          <cell r="I450">
            <v>981</v>
          </cell>
          <cell r="J450">
            <v>35</v>
          </cell>
        </row>
        <row r="451">
          <cell r="I451">
            <v>982</v>
          </cell>
          <cell r="J451">
            <v>35</v>
          </cell>
        </row>
        <row r="452">
          <cell r="I452">
            <v>983</v>
          </cell>
          <cell r="J452">
            <v>35</v>
          </cell>
        </row>
        <row r="453">
          <cell r="I453">
            <v>984</v>
          </cell>
          <cell r="J453">
            <v>35</v>
          </cell>
        </row>
        <row r="454">
          <cell r="I454">
            <v>985</v>
          </cell>
          <cell r="J454">
            <v>36</v>
          </cell>
        </row>
        <row r="455">
          <cell r="I455">
            <v>986</v>
          </cell>
          <cell r="J455">
            <v>36</v>
          </cell>
        </row>
        <row r="456">
          <cell r="I456">
            <v>987</v>
          </cell>
          <cell r="J456">
            <v>36</v>
          </cell>
        </row>
        <row r="457">
          <cell r="I457">
            <v>988</v>
          </cell>
          <cell r="J457">
            <v>36</v>
          </cell>
        </row>
        <row r="458">
          <cell r="I458">
            <v>989</v>
          </cell>
          <cell r="J458">
            <v>36</v>
          </cell>
        </row>
        <row r="459">
          <cell r="I459">
            <v>990</v>
          </cell>
          <cell r="J459">
            <v>36</v>
          </cell>
        </row>
        <row r="460">
          <cell r="I460">
            <v>991</v>
          </cell>
          <cell r="J460">
            <v>36</v>
          </cell>
        </row>
        <row r="461">
          <cell r="I461">
            <v>992</v>
          </cell>
          <cell r="J461">
            <v>36</v>
          </cell>
        </row>
        <row r="462">
          <cell r="I462">
            <v>993</v>
          </cell>
          <cell r="J462">
            <v>36</v>
          </cell>
        </row>
        <row r="463">
          <cell r="I463">
            <v>994</v>
          </cell>
          <cell r="J463">
            <v>36</v>
          </cell>
        </row>
        <row r="464">
          <cell r="I464">
            <v>995</v>
          </cell>
          <cell r="J464">
            <v>36</v>
          </cell>
        </row>
        <row r="465">
          <cell r="I465">
            <v>996</v>
          </cell>
          <cell r="J465">
            <v>36</v>
          </cell>
        </row>
        <row r="466">
          <cell r="I466">
            <v>997</v>
          </cell>
          <cell r="J466">
            <v>37</v>
          </cell>
        </row>
        <row r="467">
          <cell r="I467">
            <v>998</v>
          </cell>
          <cell r="J467">
            <v>37</v>
          </cell>
        </row>
        <row r="468">
          <cell r="I468">
            <v>999</v>
          </cell>
          <cell r="J468">
            <v>37</v>
          </cell>
        </row>
        <row r="469">
          <cell r="I469">
            <v>1000</v>
          </cell>
          <cell r="J469">
            <v>37</v>
          </cell>
        </row>
        <row r="470">
          <cell r="I470">
            <v>1001</v>
          </cell>
          <cell r="J470">
            <v>37</v>
          </cell>
        </row>
        <row r="471">
          <cell r="I471">
            <v>1002</v>
          </cell>
          <cell r="J471">
            <v>37</v>
          </cell>
        </row>
        <row r="472">
          <cell r="I472">
            <v>1003</v>
          </cell>
          <cell r="J472">
            <v>37</v>
          </cell>
        </row>
        <row r="473">
          <cell r="I473">
            <v>1004</v>
          </cell>
          <cell r="J473">
            <v>37</v>
          </cell>
        </row>
        <row r="474">
          <cell r="I474">
            <v>1005</v>
          </cell>
          <cell r="J474">
            <v>37</v>
          </cell>
        </row>
        <row r="475">
          <cell r="I475">
            <v>1006</v>
          </cell>
          <cell r="J475">
            <v>37</v>
          </cell>
        </row>
        <row r="476">
          <cell r="I476">
            <v>1007</v>
          </cell>
          <cell r="J476">
            <v>37</v>
          </cell>
        </row>
        <row r="477">
          <cell r="I477">
            <v>1008</v>
          </cell>
          <cell r="J477">
            <v>37</v>
          </cell>
        </row>
        <row r="478">
          <cell r="I478">
            <v>1009</v>
          </cell>
          <cell r="J478">
            <v>37</v>
          </cell>
        </row>
        <row r="479">
          <cell r="I479">
            <v>1010</v>
          </cell>
          <cell r="J479">
            <v>38</v>
          </cell>
        </row>
        <row r="480">
          <cell r="I480">
            <v>1011</v>
          </cell>
          <cell r="J480">
            <v>38</v>
          </cell>
        </row>
        <row r="481">
          <cell r="I481">
            <v>1012</v>
          </cell>
          <cell r="J481">
            <v>38</v>
          </cell>
        </row>
        <row r="482">
          <cell r="I482">
            <v>1013</v>
          </cell>
          <cell r="J482">
            <v>38</v>
          </cell>
        </row>
        <row r="483">
          <cell r="I483">
            <v>1014</v>
          </cell>
          <cell r="J483">
            <v>38</v>
          </cell>
        </row>
        <row r="484">
          <cell r="I484">
            <v>1015</v>
          </cell>
          <cell r="J484">
            <v>38</v>
          </cell>
        </row>
        <row r="485">
          <cell r="I485">
            <v>1016</v>
          </cell>
          <cell r="J485">
            <v>38</v>
          </cell>
        </row>
        <row r="486">
          <cell r="I486">
            <v>1017</v>
          </cell>
          <cell r="J486">
            <v>38</v>
          </cell>
        </row>
        <row r="487">
          <cell r="I487">
            <v>1018</v>
          </cell>
          <cell r="J487">
            <v>38</v>
          </cell>
        </row>
        <row r="488">
          <cell r="I488">
            <v>1019</v>
          </cell>
          <cell r="J488">
            <v>38</v>
          </cell>
        </row>
        <row r="489">
          <cell r="I489">
            <v>1020</v>
          </cell>
          <cell r="J489">
            <v>38</v>
          </cell>
        </row>
        <row r="490">
          <cell r="I490">
            <v>1021</v>
          </cell>
          <cell r="J490">
            <v>38</v>
          </cell>
        </row>
        <row r="491">
          <cell r="I491">
            <v>1022</v>
          </cell>
          <cell r="J491">
            <v>38</v>
          </cell>
        </row>
        <row r="492">
          <cell r="I492">
            <v>1023</v>
          </cell>
          <cell r="J492">
            <v>39</v>
          </cell>
        </row>
        <row r="493">
          <cell r="I493">
            <v>1024</v>
          </cell>
          <cell r="J493">
            <v>39</v>
          </cell>
        </row>
        <row r="494">
          <cell r="I494">
            <v>1025</v>
          </cell>
          <cell r="J494">
            <v>39</v>
          </cell>
        </row>
        <row r="495">
          <cell r="I495">
            <v>1026</v>
          </cell>
          <cell r="J495">
            <v>39</v>
          </cell>
        </row>
        <row r="496">
          <cell r="I496">
            <v>1027</v>
          </cell>
          <cell r="J496">
            <v>39</v>
          </cell>
        </row>
        <row r="497">
          <cell r="I497">
            <v>1028</v>
          </cell>
          <cell r="J497">
            <v>39</v>
          </cell>
        </row>
        <row r="498">
          <cell r="I498">
            <v>1029</v>
          </cell>
          <cell r="J498">
            <v>39</v>
          </cell>
        </row>
        <row r="499">
          <cell r="I499">
            <v>1030</v>
          </cell>
          <cell r="J499">
            <v>39</v>
          </cell>
        </row>
        <row r="500">
          <cell r="I500">
            <v>1031</v>
          </cell>
          <cell r="J500">
            <v>39</v>
          </cell>
        </row>
        <row r="501">
          <cell r="I501">
            <v>1032</v>
          </cell>
          <cell r="J501">
            <v>39</v>
          </cell>
        </row>
        <row r="502">
          <cell r="I502">
            <v>1033</v>
          </cell>
          <cell r="J502">
            <v>39</v>
          </cell>
        </row>
        <row r="503">
          <cell r="I503">
            <v>1034</v>
          </cell>
          <cell r="J503">
            <v>39</v>
          </cell>
        </row>
        <row r="504">
          <cell r="I504">
            <v>1035</v>
          </cell>
          <cell r="J504">
            <v>39</v>
          </cell>
        </row>
        <row r="505">
          <cell r="I505">
            <v>1036</v>
          </cell>
          <cell r="J505">
            <v>40</v>
          </cell>
        </row>
        <row r="506">
          <cell r="I506">
            <v>1037</v>
          </cell>
          <cell r="J506">
            <v>40</v>
          </cell>
        </row>
        <row r="507">
          <cell r="I507">
            <v>1038</v>
          </cell>
          <cell r="J507">
            <v>40</v>
          </cell>
        </row>
        <row r="508">
          <cell r="I508">
            <v>1039</v>
          </cell>
          <cell r="J508">
            <v>40</v>
          </cell>
        </row>
        <row r="509">
          <cell r="I509">
            <v>1040</v>
          </cell>
          <cell r="J509">
            <v>40</v>
          </cell>
        </row>
        <row r="510">
          <cell r="I510">
            <v>1041</v>
          </cell>
          <cell r="J510">
            <v>40</v>
          </cell>
        </row>
        <row r="511">
          <cell r="I511">
            <v>1042</v>
          </cell>
          <cell r="J511">
            <v>40</v>
          </cell>
        </row>
        <row r="512">
          <cell r="I512">
            <v>1043</v>
          </cell>
          <cell r="J512">
            <v>40</v>
          </cell>
        </row>
        <row r="513">
          <cell r="I513">
            <v>1044</v>
          </cell>
          <cell r="J513">
            <v>40</v>
          </cell>
        </row>
        <row r="514">
          <cell r="I514">
            <v>1045</v>
          </cell>
          <cell r="J514">
            <v>40</v>
          </cell>
        </row>
        <row r="515">
          <cell r="I515">
            <v>1046</v>
          </cell>
          <cell r="J515">
            <v>40</v>
          </cell>
        </row>
        <row r="516">
          <cell r="I516">
            <v>1047</v>
          </cell>
          <cell r="J516">
            <v>40</v>
          </cell>
        </row>
        <row r="517">
          <cell r="I517">
            <v>1048</v>
          </cell>
          <cell r="J517">
            <v>40</v>
          </cell>
        </row>
        <row r="518">
          <cell r="I518">
            <v>1049</v>
          </cell>
          <cell r="J518">
            <v>41</v>
          </cell>
        </row>
        <row r="519">
          <cell r="I519">
            <v>1050</v>
          </cell>
          <cell r="J519">
            <v>41</v>
          </cell>
        </row>
        <row r="520">
          <cell r="I520">
            <v>1051</v>
          </cell>
          <cell r="J520">
            <v>41</v>
          </cell>
        </row>
        <row r="521">
          <cell r="I521">
            <v>1052</v>
          </cell>
          <cell r="J521">
            <v>41</v>
          </cell>
        </row>
        <row r="522">
          <cell r="I522">
            <v>1053</v>
          </cell>
          <cell r="J522">
            <v>41</v>
          </cell>
        </row>
        <row r="523">
          <cell r="I523">
            <v>1054</v>
          </cell>
          <cell r="J523">
            <v>41</v>
          </cell>
        </row>
        <row r="524">
          <cell r="I524">
            <v>1055</v>
          </cell>
          <cell r="J524">
            <v>41</v>
          </cell>
        </row>
        <row r="525">
          <cell r="I525">
            <v>1056</v>
          </cell>
          <cell r="J525">
            <v>41</v>
          </cell>
        </row>
        <row r="526">
          <cell r="I526">
            <v>1057</v>
          </cell>
          <cell r="J526">
            <v>41</v>
          </cell>
        </row>
        <row r="527">
          <cell r="I527">
            <v>1058</v>
          </cell>
          <cell r="J527">
            <v>41</v>
          </cell>
        </row>
        <row r="528">
          <cell r="I528">
            <v>1059</v>
          </cell>
          <cell r="J528">
            <v>41</v>
          </cell>
        </row>
        <row r="529">
          <cell r="I529">
            <v>1060</v>
          </cell>
          <cell r="J529">
            <v>41</v>
          </cell>
        </row>
        <row r="530">
          <cell r="I530">
            <v>1061</v>
          </cell>
          <cell r="J530">
            <v>41</v>
          </cell>
        </row>
        <row r="531">
          <cell r="I531">
            <v>1062</v>
          </cell>
          <cell r="J531">
            <v>42</v>
          </cell>
        </row>
        <row r="532">
          <cell r="I532">
            <v>1063</v>
          </cell>
          <cell r="J532">
            <v>42</v>
          </cell>
        </row>
        <row r="533">
          <cell r="I533">
            <v>1064</v>
          </cell>
          <cell r="J533">
            <v>42</v>
          </cell>
        </row>
        <row r="534">
          <cell r="I534">
            <v>1065</v>
          </cell>
          <cell r="J534">
            <v>42</v>
          </cell>
        </row>
        <row r="535">
          <cell r="I535">
            <v>1066</v>
          </cell>
          <cell r="J535">
            <v>42</v>
          </cell>
        </row>
        <row r="536">
          <cell r="I536">
            <v>1067</v>
          </cell>
          <cell r="J536">
            <v>42</v>
          </cell>
        </row>
        <row r="537">
          <cell r="I537">
            <v>1068</v>
          </cell>
          <cell r="J537">
            <v>42</v>
          </cell>
        </row>
        <row r="538">
          <cell r="I538">
            <v>1069</v>
          </cell>
          <cell r="J538">
            <v>42</v>
          </cell>
        </row>
        <row r="539">
          <cell r="I539">
            <v>1070</v>
          </cell>
          <cell r="J539">
            <v>42</v>
          </cell>
        </row>
        <row r="540">
          <cell r="I540">
            <v>1071</v>
          </cell>
          <cell r="J540">
            <v>42</v>
          </cell>
        </row>
        <row r="541">
          <cell r="I541">
            <v>1072</v>
          </cell>
          <cell r="J541">
            <v>42</v>
          </cell>
        </row>
        <row r="542">
          <cell r="I542">
            <v>1073</v>
          </cell>
          <cell r="J542">
            <v>42</v>
          </cell>
        </row>
        <row r="543">
          <cell r="I543">
            <v>1074</v>
          </cell>
          <cell r="J543">
            <v>43</v>
          </cell>
        </row>
        <row r="544">
          <cell r="I544">
            <v>1075</v>
          </cell>
          <cell r="J544">
            <v>43</v>
          </cell>
        </row>
        <row r="545">
          <cell r="I545">
            <v>1076</v>
          </cell>
          <cell r="J545">
            <v>43</v>
          </cell>
        </row>
        <row r="546">
          <cell r="I546">
            <v>1077</v>
          </cell>
          <cell r="J546">
            <v>43</v>
          </cell>
        </row>
        <row r="547">
          <cell r="I547">
            <v>1078</v>
          </cell>
          <cell r="J547">
            <v>43</v>
          </cell>
        </row>
        <row r="548">
          <cell r="I548">
            <v>1079</v>
          </cell>
          <cell r="J548">
            <v>43</v>
          </cell>
        </row>
        <row r="549">
          <cell r="I549">
            <v>1080</v>
          </cell>
          <cell r="J549">
            <v>43</v>
          </cell>
        </row>
        <row r="550">
          <cell r="I550">
            <v>1081</v>
          </cell>
          <cell r="J550">
            <v>43</v>
          </cell>
        </row>
        <row r="551">
          <cell r="I551">
            <v>1082</v>
          </cell>
          <cell r="J551">
            <v>43</v>
          </cell>
        </row>
        <row r="552">
          <cell r="I552">
            <v>1083</v>
          </cell>
          <cell r="J552">
            <v>43</v>
          </cell>
        </row>
        <row r="553">
          <cell r="I553">
            <v>1084</v>
          </cell>
          <cell r="J553">
            <v>43</v>
          </cell>
        </row>
        <row r="554">
          <cell r="I554">
            <v>1085</v>
          </cell>
          <cell r="J554">
            <v>43</v>
          </cell>
        </row>
        <row r="555">
          <cell r="I555">
            <v>1086</v>
          </cell>
          <cell r="J555">
            <v>43</v>
          </cell>
        </row>
        <row r="556">
          <cell r="I556">
            <v>1087</v>
          </cell>
          <cell r="J556">
            <v>44</v>
          </cell>
        </row>
        <row r="557">
          <cell r="I557">
            <v>1088</v>
          </cell>
          <cell r="J557">
            <v>44</v>
          </cell>
        </row>
        <row r="558">
          <cell r="I558">
            <v>1089</v>
          </cell>
          <cell r="J558">
            <v>44</v>
          </cell>
        </row>
        <row r="559">
          <cell r="I559">
            <v>1090</v>
          </cell>
          <cell r="J559">
            <v>44</v>
          </cell>
        </row>
        <row r="560">
          <cell r="I560">
            <v>1091</v>
          </cell>
          <cell r="J560">
            <v>44</v>
          </cell>
        </row>
        <row r="561">
          <cell r="I561">
            <v>1092</v>
          </cell>
          <cell r="J561">
            <v>44</v>
          </cell>
        </row>
        <row r="562">
          <cell r="I562">
            <v>1093</v>
          </cell>
          <cell r="J562">
            <v>44</v>
          </cell>
        </row>
        <row r="563">
          <cell r="I563">
            <v>1094</v>
          </cell>
          <cell r="J563">
            <v>44</v>
          </cell>
        </row>
        <row r="564">
          <cell r="I564">
            <v>1095</v>
          </cell>
          <cell r="J564">
            <v>44</v>
          </cell>
        </row>
        <row r="565">
          <cell r="I565">
            <v>1096</v>
          </cell>
          <cell r="J565">
            <v>44</v>
          </cell>
        </row>
        <row r="566">
          <cell r="I566">
            <v>1097</v>
          </cell>
          <cell r="J566">
            <v>44</v>
          </cell>
        </row>
        <row r="567">
          <cell r="I567">
            <v>1098</v>
          </cell>
          <cell r="J567">
            <v>44</v>
          </cell>
        </row>
        <row r="568">
          <cell r="I568">
            <v>1099</v>
          </cell>
          <cell r="J568">
            <v>44</v>
          </cell>
        </row>
        <row r="569">
          <cell r="I569">
            <v>1100</v>
          </cell>
          <cell r="J56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N48"/>
  <sheetViews>
    <sheetView workbookViewId="0">
      <selection activeCell="M26" sqref="M26"/>
    </sheetView>
  </sheetViews>
  <sheetFormatPr baseColWidth="10" defaultRowHeight="12.75"/>
  <cols>
    <col min="1" max="1" width="11.28515625" style="3" bestFit="1" customWidth="1"/>
    <col min="2" max="2" width="18.28515625" style="3" customWidth="1"/>
    <col min="3" max="3" width="19.5703125" style="3" customWidth="1"/>
    <col min="4" max="4" width="5.42578125" style="3" customWidth="1"/>
    <col min="5" max="5" width="7.7109375" style="3" customWidth="1"/>
    <col min="6" max="6" width="9.7109375" style="3" customWidth="1"/>
    <col min="7" max="7" width="10.42578125" style="3" customWidth="1"/>
    <col min="8" max="8" width="6.5703125" style="3" customWidth="1"/>
    <col min="9" max="9" width="9.42578125" style="3" customWidth="1"/>
    <col min="10" max="10" width="12.7109375" style="3" customWidth="1"/>
    <col min="11" max="11" width="4.7109375" style="3" customWidth="1"/>
    <col min="12" max="13" width="10.28515625" style="3" customWidth="1"/>
    <col min="14" max="14" width="9" style="3" customWidth="1"/>
    <col min="15" max="16384" width="11.42578125" style="3"/>
  </cols>
  <sheetData>
    <row r="1" spans="1:14" s="6" customFormat="1" ht="21" customHeight="1" thickBot="1">
      <c r="A1" s="22" t="s">
        <v>24</v>
      </c>
      <c r="C1" s="63" t="s">
        <v>38</v>
      </c>
      <c r="D1" s="64"/>
      <c r="E1" s="64"/>
      <c r="F1" s="64"/>
      <c r="G1" s="65"/>
      <c r="H1" s="23"/>
      <c r="J1" s="22">
        <v>1</v>
      </c>
      <c r="M1" s="43" t="s">
        <v>53</v>
      </c>
    </row>
    <row r="2" spans="1:14" s="2" customFormat="1" ht="8.25" customHeight="1">
      <c r="H2" s="20"/>
    </row>
    <row r="3" spans="1:14" ht="27.75" customHeight="1">
      <c r="A3" s="10" t="s">
        <v>3</v>
      </c>
      <c r="B3" s="10" t="s">
        <v>0</v>
      </c>
      <c r="C3" s="10" t="s">
        <v>1</v>
      </c>
      <c r="D3" s="10" t="s">
        <v>2</v>
      </c>
      <c r="E3" s="66" t="s">
        <v>7</v>
      </c>
      <c r="F3" s="67"/>
      <c r="G3" s="68"/>
      <c r="H3" s="19"/>
      <c r="I3" s="67" t="s">
        <v>4</v>
      </c>
      <c r="J3" s="68"/>
      <c r="K3" s="66" t="s">
        <v>6</v>
      </c>
      <c r="L3" s="67"/>
      <c r="M3" s="68"/>
      <c r="N3" s="11" t="s">
        <v>5</v>
      </c>
    </row>
    <row r="4" spans="1:14" ht="27.75" customHeight="1">
      <c r="A4" s="15"/>
      <c r="B4" s="15"/>
      <c r="C4" s="15"/>
      <c r="D4" s="14" t="s">
        <v>32</v>
      </c>
      <c r="E4" s="14" t="s">
        <v>32</v>
      </c>
      <c r="F4" s="17"/>
      <c r="G4" s="5" t="b">
        <f>IF(AND(D4="BG",E4="50M"),LOOKUP(F4,'BAREME BG'!$A$2:$A$54,'BAREME BG'!$B$2:$B$54), IF(AND(D4="BG",E4="50H"),LOOKUP(F4,'BAREME BG'!$C$2:$C$80,'BAREME BG'!$D$2:$D$80), IF(AND(D4="BG",E4="1000M"),LOOKUP(F4,'BAREME BG'!$E$2:$E$156,'BAREME BG'!$F$2:$F$156), IF(AND(D4="BF",E4="50M"),LOOKUP(F4,'BAREME BF'!$A$2:$A$46,'BAREME BF'!$B$2:$B$46), IF(AND(D4="BF",E4="50H"),LOOKUP(F4,'BAREME BF'!$C$2:$C$77,'BAREME BF'!$D$2:$D$77), IF(AND(D4="BF",E4="1000M"),LOOKUP(F4,'BAREME BF'!$E$2:$E$156,'BAREME BF'!$F$2:$F$156)))))))</f>
        <v>0</v>
      </c>
      <c r="H4" s="26" t="s">
        <v>56</v>
      </c>
      <c r="I4" s="21"/>
      <c r="J4" s="5" t="b">
        <f>IF(AND(D4="BG",H4="VTX"),LOOKUP(I4,'BAREME BG'!$G$2:$G$46,'BAREME BG'!$H$2:$H$46),IF(AND(D4="BF",H4="VTX"),LOOKUP(I4,'BAREME BF'!$G$2:$G$46,'BAREME BF'!$H$2:$H$46)))</f>
        <v>0</v>
      </c>
      <c r="K4" s="8" t="s">
        <v>32</v>
      </c>
      <c r="L4" s="9"/>
      <c r="M4" s="5" t="b">
        <f>IF(AND(D4="BG",K4="TB"),LOOKUP(L4,'BAREME BG'!$I$2:$I$633,'BAREME BG'!$J$2:$J$633), IF(AND(D4="BG",K4="LG"),LOOKUP(L4,'BAREME BG'!$K$2:$K$357,'BAREME BG'!$L$2:$L$357), IF(AND(D4="BG",K4="HT"),LOOKUP(L4,'BAREME BG'!$M$2:$M$76,'BAREME BG'!$N$2:$N$76), IF(AND(D4="BF",K4="TB"),LOOKUP(L4,'BAREME BF'!$I$2:$I$633,'BAREME BF'!$J$2:$J$633), IF(AND(D4="BF",K4="LG"),LOOKUP(L4,'BAREME BF'!$K$2:$K$357,'BAREME BF'!$L$2:$L$357), IF(AND(D4="BF",K4="HT"),LOOKUP(L4,'BAREME BF'!$M$2:$M$76,'BAREME BF'!$N$2:$N$76)))))))</f>
        <v>0</v>
      </c>
      <c r="N4" s="4">
        <f>M4+J4+G4</f>
        <v>0</v>
      </c>
    </row>
    <row r="5" spans="1:14" ht="27.75" customHeight="1">
      <c r="A5" s="15"/>
      <c r="B5" s="15"/>
      <c r="C5" s="15"/>
      <c r="D5" s="14" t="s">
        <v>32</v>
      </c>
      <c r="E5" s="14" t="s">
        <v>32</v>
      </c>
      <c r="F5" s="17"/>
      <c r="G5" s="5" t="b">
        <f>IF(AND(D5="BG",E5="50M"),LOOKUP(F5,'BAREME BG'!$A$2:$A$54,'BAREME BG'!$B$2:$B$54), IF(AND(D5="BG",E5="50H"),LOOKUP(F5,'BAREME BG'!$C$2:$C$80,'BAREME BG'!$D$2:$D$80), IF(AND(D5="BG",E5="1000M"),LOOKUP(F5,'BAREME BG'!$E$2:$E$156,'BAREME BG'!$F$2:$F$156), IF(AND(D5="BF",E5="50M"),LOOKUP(F5,'BAREME BF'!$A$2:$A$46,'BAREME BF'!$B$2:$B$46), IF(AND(D5="BF",E5="50H"),LOOKUP(F5,'BAREME BF'!$C$2:$C$77,'BAREME BF'!$D$2:$D$77), IF(AND(D5="BF",E5="1000M"),LOOKUP(F5,'BAREME BF'!$E$2:$E$156,'BAREME BF'!$F$2:$F$156)))))))</f>
        <v>0</v>
      </c>
      <c r="H5" s="26" t="s">
        <v>56</v>
      </c>
      <c r="I5" s="21"/>
      <c r="J5" s="5" t="b">
        <f>IF(AND(D5="BG",H5="VTX"),LOOKUP(I5,'BAREME BG'!$G$2:$G$46,'BAREME BG'!$H$2:$H$46),IF(AND(D5="BF",H5="VTX"),LOOKUP(I5,'BAREME BF'!$G$2:$G$46,'BAREME BF'!$H$2:$H$46)))</f>
        <v>0</v>
      </c>
      <c r="K5" s="8" t="s">
        <v>32</v>
      </c>
      <c r="L5" s="9"/>
      <c r="M5" s="5" t="b">
        <f>IF(AND(D5="BG",K5="TB"),LOOKUP(L5,'BAREME BG'!$I$2:$I$633,'BAREME BG'!$J$2:$J$633), IF(AND(D5="BG",K5="LG"),LOOKUP(L5,'BAREME BG'!$K$2:$K$357,'BAREME BG'!$L$2:$L$357), IF(AND(D5="BG",K5="HT"),LOOKUP(L5,'BAREME BG'!$M$2:$M$76,'BAREME BG'!$N$2:$N$76), IF(AND(D5="BF",K5="TB"),LOOKUP(L5,'BAREME BF'!$I$2:$I$633,'BAREME BF'!$J$2:$J$633), IF(AND(D5="BF",K5="LG"),LOOKUP(L5,'BAREME BF'!$K$2:$K$357,'BAREME BF'!$L$2:$L$357), IF(AND(D5="BF",K5="HT"),LOOKUP(L5,'BAREME BF'!$M$2:$M$76,'BAREME BF'!$N$2:$N$76)))))))</f>
        <v>0</v>
      </c>
      <c r="N5" s="4">
        <f>M5+J5+G5</f>
        <v>0</v>
      </c>
    </row>
    <row r="6" spans="1:14" ht="27.75" customHeight="1">
      <c r="A6" s="15"/>
      <c r="B6" s="15"/>
      <c r="C6" s="15"/>
      <c r="D6" s="14" t="s">
        <v>32</v>
      </c>
      <c r="E6" s="14" t="s">
        <v>32</v>
      </c>
      <c r="F6" s="17"/>
      <c r="G6" s="5" t="b">
        <f>IF(AND(D6="BG",E6="50M"),LOOKUP(F6,'BAREME BG'!$A$2:$A$54,'BAREME BG'!$B$2:$B$54), IF(AND(D6="BG",E6="50H"),LOOKUP(F6,'BAREME BG'!$C$2:$C$80,'BAREME BG'!$D$2:$D$80), IF(AND(D6="BG",E6="1000M"),LOOKUP(F6,'BAREME BG'!$E$2:$E$156,'BAREME BG'!$F$2:$F$156), IF(AND(D6="BF",E6="50M"),LOOKUP(F6,'BAREME BF'!$A$2:$A$46,'BAREME BF'!$B$2:$B$46), IF(AND(D6="BF",E6="50H"),LOOKUP(F6,'BAREME BF'!$C$2:$C$77,'BAREME BF'!$D$2:$D$77), IF(AND(D6="BF",E6="1000M"),LOOKUP(F6,'BAREME BF'!$E$2:$E$156,'BAREME BF'!$F$2:$F$156)))))))</f>
        <v>0</v>
      </c>
      <c r="H6" s="26" t="s">
        <v>56</v>
      </c>
      <c r="I6" s="21"/>
      <c r="J6" s="5" t="b">
        <f>IF(AND(D6="BG",H6="VTX"),LOOKUP(I6,'BAREME BG'!$G$2:$G$46,'BAREME BG'!$H$2:$H$46),IF(AND(D6="BF",H6="VTX"),LOOKUP(I6,'BAREME BF'!$G$2:$G$46,'BAREME BF'!$H$2:$H$46)))</f>
        <v>0</v>
      </c>
      <c r="K6" s="8" t="s">
        <v>32</v>
      </c>
      <c r="L6" s="9"/>
      <c r="M6" s="5" t="b">
        <f>IF(AND(D6="BG",K6="TB"),LOOKUP(L6,'BAREME BG'!$I$2:$I$633,'BAREME BG'!$J$2:$J$633), IF(AND(D6="BG",K6="LG"),LOOKUP(L6,'BAREME BG'!$K$2:$K$357,'BAREME BG'!$L$2:$L$357), IF(AND(D6="BG",K6="HT"),LOOKUP(L6,'BAREME BG'!$M$2:$M$76,'BAREME BG'!$N$2:$N$76), IF(AND(D6="BF",K6="TB"),LOOKUP(L6,'BAREME BF'!$I$2:$I$633,'BAREME BF'!$J$2:$J$633), IF(AND(D6="BF",K6="LG"),LOOKUP(L6,'BAREME BF'!$K$2:$K$357,'BAREME BF'!$L$2:$L$357), IF(AND(D6="BF",K6="HT"),LOOKUP(L6,'BAREME BF'!$M$2:$M$76,'BAREME BF'!$N$2:$N$76)))))))</f>
        <v>0</v>
      </c>
      <c r="N6" s="1">
        <f>M6+J6+G6</f>
        <v>0</v>
      </c>
    </row>
    <row r="7" spans="1:14" ht="27.75" customHeight="1" thickBot="1">
      <c r="A7" s="15"/>
      <c r="B7" s="15"/>
      <c r="C7" s="15"/>
      <c r="D7" s="14" t="s">
        <v>32</v>
      </c>
      <c r="E7" s="14" t="s">
        <v>32</v>
      </c>
      <c r="F7" s="17"/>
      <c r="G7" s="5" t="b">
        <f>IF(AND(D7="BG",E7="50M"),LOOKUP(F7,'BAREME BG'!$A$2:$A$54,'BAREME BG'!$B$2:$B$54), IF(AND(D7="BG",E7="50H"),LOOKUP(F7,'BAREME BG'!$C$2:$C$80,'BAREME BG'!$D$2:$D$80), IF(AND(D7="BG",E7="1000M"),LOOKUP(F7,'BAREME BG'!$E$2:$E$156,'BAREME BG'!$F$2:$F$156), IF(AND(D7="BF",E7="50M"),LOOKUP(F7,'BAREME BF'!$A$2:$A$46,'BAREME BF'!$B$2:$B$46), IF(AND(D7="BF",E7="50H"),LOOKUP(F7,'BAREME BF'!$C$2:$C$77,'BAREME BF'!$D$2:$D$77), IF(AND(D7="BF",E7="1000M"),LOOKUP(F7,'BAREME BF'!$E$2:$E$156,'BAREME BF'!$F$2:$F$156)))))))</f>
        <v>0</v>
      </c>
      <c r="H7" s="26" t="s">
        <v>56</v>
      </c>
      <c r="I7" s="36"/>
      <c r="J7" s="5" t="b">
        <f>IF(AND(D7="BG",H7="VTX"),LOOKUP(I7,'BAREME BG'!$G$2:$G$46,'BAREME BG'!$H$2:$H$46),IF(AND(D7="BF",H7="VTX"),LOOKUP(I7,'BAREME BF'!$G$2:$G$46,'BAREME BF'!$H$2:$H$46)))</f>
        <v>0</v>
      </c>
      <c r="K7" s="8" t="s">
        <v>32</v>
      </c>
      <c r="L7" s="9"/>
      <c r="M7" s="5" t="b">
        <f>IF(AND(D7="BG",K7="TB"),LOOKUP(L7,'BAREME BG'!$I$2:$I$633,'BAREME BG'!$J$2:$J$633), IF(AND(D7="BG",K7="LG"),LOOKUP(L7,'BAREME BG'!$K$2:$K$357,'BAREME BG'!$L$2:$L$357), IF(AND(D7="BG",K7="HT"),LOOKUP(L7,'BAREME BG'!$M$2:$M$76,'BAREME BG'!$N$2:$N$76), IF(AND(D7="BF",K7="TB"),LOOKUP(L7,'BAREME BF'!$I$2:$I$633,'BAREME BF'!$J$2:$J$633), IF(AND(D7="BF",K7="LG"),LOOKUP(L7,'BAREME BF'!$K$2:$K$357,'BAREME BF'!$L$2:$L$357), IF(AND(D7="BF",K7="HT"),LOOKUP(L7,'BAREME BF'!$M$2:$M$76,'BAREME BF'!$N$2:$N$76)))))))</f>
        <v>0</v>
      </c>
      <c r="N7" s="4">
        <f>M7+J7+G7</f>
        <v>0</v>
      </c>
    </row>
    <row r="8" spans="1:14" ht="31.5" customHeight="1" thickBot="1">
      <c r="A8" s="57" t="s">
        <v>22</v>
      </c>
      <c r="B8" s="58"/>
      <c r="C8" s="16"/>
      <c r="D8" s="59" t="e">
        <f xml:space="preserve"> IF(A8="TEMPS RELAIS 4x60M",LOOKUP(C8,'BAREME BG'!$O$2:$O$183,'BAREME BG'!$P$2:$P$183))</f>
        <v>#N/A</v>
      </c>
      <c r="E8" s="60"/>
      <c r="F8" s="60"/>
      <c r="G8" s="60"/>
      <c r="H8" s="69" t="s">
        <v>23</v>
      </c>
      <c r="I8" s="71"/>
      <c r="J8" s="70"/>
      <c r="K8" s="69" t="e">
        <f>D8+N4+N5+N6+N7</f>
        <v>#N/A</v>
      </c>
      <c r="L8" s="70"/>
      <c r="M8" s="7" t="s">
        <v>8</v>
      </c>
      <c r="N8" s="7"/>
    </row>
    <row r="10" spans="1:14" ht="15.75">
      <c r="A10" s="12" t="s">
        <v>9</v>
      </c>
      <c r="B10" s="13"/>
      <c r="C10" s="62"/>
      <c r="D10" s="62"/>
      <c r="E10" s="62"/>
      <c r="F10" s="62"/>
      <c r="G10" s="62"/>
      <c r="H10" s="62"/>
      <c r="I10" s="62"/>
      <c r="J10" s="62"/>
      <c r="K10" s="61" t="s">
        <v>10</v>
      </c>
      <c r="L10" s="61"/>
      <c r="M10" s="61"/>
      <c r="N10" s="61"/>
    </row>
    <row r="11" spans="1:14" ht="15.7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39"/>
      <c r="L11" s="39"/>
      <c r="M11" s="39"/>
      <c r="N11" s="39"/>
    </row>
    <row r="13" spans="1:14" ht="13.5" thickBot="1"/>
    <row r="14" spans="1:14" ht="18.75" thickBot="1">
      <c r="A14" s="22" t="s">
        <v>24</v>
      </c>
      <c r="B14" s="6"/>
      <c r="C14" s="63" t="s">
        <v>38</v>
      </c>
      <c r="D14" s="64"/>
      <c r="E14" s="64"/>
      <c r="F14" s="64"/>
      <c r="G14" s="65"/>
      <c r="H14" s="23"/>
      <c r="I14" s="6"/>
      <c r="J14" s="22">
        <v>2</v>
      </c>
      <c r="K14" s="6"/>
      <c r="L14" s="6"/>
      <c r="M14" s="6"/>
      <c r="N14" s="6"/>
    </row>
    <row r="15" spans="1:14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24.95" customHeight="1">
      <c r="A16" s="10" t="s">
        <v>3</v>
      </c>
      <c r="B16" s="10" t="s">
        <v>0</v>
      </c>
      <c r="C16" s="10" t="s">
        <v>1</v>
      </c>
      <c r="D16" s="10" t="s">
        <v>2</v>
      </c>
      <c r="E16" s="66" t="s">
        <v>7</v>
      </c>
      <c r="F16" s="67"/>
      <c r="G16" s="68"/>
      <c r="H16" s="38"/>
      <c r="I16" s="67" t="s">
        <v>4</v>
      </c>
      <c r="J16" s="68"/>
      <c r="K16" s="66" t="s">
        <v>6</v>
      </c>
      <c r="L16" s="67"/>
      <c r="M16" s="68"/>
      <c r="N16" s="11" t="s">
        <v>5</v>
      </c>
    </row>
    <row r="17" spans="1:14" ht="24.95" customHeight="1">
      <c r="A17" s="15"/>
      <c r="B17" s="15"/>
      <c r="C17" s="15"/>
      <c r="D17" s="14" t="s">
        <v>32</v>
      </c>
      <c r="E17" s="14" t="s">
        <v>32</v>
      </c>
      <c r="F17" s="17"/>
      <c r="G17" s="5" t="b">
        <f>IF(AND(D17="BG",E17="50M"),LOOKUP(F17,'BAREME BG'!$A$2:$A$54,'BAREME BG'!$B$2:$B$54), IF(AND(D17="BG",E17="50H"),LOOKUP(F17,'BAREME BG'!$C$2:$C$80,'BAREME BG'!$D$2:$D$80), IF(AND(D17="BG",E17="1000M"),LOOKUP(F17,'BAREME BG'!$E$2:$E$156,'BAREME BG'!$F$2:$F$156), IF(AND(D17="BF",E17="50M"),LOOKUP(F17,'BAREME BF'!$A$2:$A$46,'BAREME BF'!$B$2:$B$46), IF(AND(D17="BF",E17="50H"),LOOKUP(F17,'BAREME BF'!$C$2:$C$77,'BAREME BF'!$D$2:$D$77), IF(AND(D17="BF",E17="1000M"),LOOKUP(F17,'BAREME BF'!$E$2:$E$156,'BAREME BF'!$F$2:$F$156)))))))</f>
        <v>0</v>
      </c>
      <c r="H17" s="26" t="s">
        <v>56</v>
      </c>
      <c r="I17" s="21"/>
      <c r="J17" s="5" t="b">
        <f>IF(AND(D17="BG",H17="VTX"),LOOKUP(I17,'BAREME BG'!$G$2:$G$46,'BAREME BG'!$H$2:$H$46),IF(AND(D17="BF",H17="VTX"),LOOKUP(I17,'BAREME BF'!$G$2:$G$46,'BAREME BF'!$H$2:$H$46)))</f>
        <v>0</v>
      </c>
      <c r="K17" s="8" t="s">
        <v>32</v>
      </c>
      <c r="L17" s="9"/>
      <c r="M17" s="5" t="b">
        <f>IF(AND(D17="BG",K17="TB"),LOOKUP(L17,'BAREME BG'!$I$2:$I$633,'BAREME BG'!$J$2:$J$633), IF(AND(D17="BG",K17="LG"),LOOKUP(L17,'BAREME BG'!$K$2:$K$357,'BAREME BG'!$L$2:$L$357), IF(AND(D17="BG",K17="HT"),LOOKUP(L17,'BAREME BG'!$M$2:$M$76,'BAREME BG'!$N$2:$N$76), IF(AND(D17="BF",K17="TB"),LOOKUP(L17,'BAREME BF'!$I$2:$I$633,'BAREME BF'!$J$2:$J$633), IF(AND(D17="BF",K17="LG"),LOOKUP(L17,'BAREME BF'!$K$2:$K$357,'BAREME BF'!$L$2:$L$357), IF(AND(D17="BF",K17="HT"),LOOKUP(L17,'BAREME BF'!$M$2:$M$76,'BAREME BF'!$N$2:$N$76)))))))</f>
        <v>0</v>
      </c>
      <c r="N17" s="4">
        <f>M17+J17+G17</f>
        <v>0</v>
      </c>
    </row>
    <row r="18" spans="1:14" ht="24.95" customHeight="1">
      <c r="A18" s="15"/>
      <c r="B18" s="15"/>
      <c r="C18" s="15"/>
      <c r="D18" s="14" t="s">
        <v>32</v>
      </c>
      <c r="E18" s="14" t="s">
        <v>15</v>
      </c>
      <c r="F18" s="17"/>
      <c r="G18" s="5" t="b">
        <f>IF(AND(D18="BG",E18="50M"),LOOKUP(F18,'BAREME BG'!$A$2:$A$54,'BAREME BG'!$B$2:$B$54), IF(AND(D18="BG",E18="50H"),LOOKUP(F18,'BAREME BG'!$C$2:$C$80,'BAREME BG'!$D$2:$D$80), IF(AND(D18="BG",E18="1000M"),LOOKUP(F18,'BAREME BG'!$E$2:$E$156,'BAREME BG'!$F$2:$F$156), IF(AND(D18="BF",E18="50M"),LOOKUP(F18,'BAREME BF'!$A$2:$A$46,'BAREME BF'!$B$2:$B$46), IF(AND(D18="BF",E18="50H"),LOOKUP(F18,'BAREME BF'!$C$2:$C$77,'BAREME BF'!$D$2:$D$77), IF(AND(D18="BF",E18="1000M"),LOOKUP(F18,'BAREME BF'!$E$2:$E$156,'BAREME BF'!$F$2:$F$156)))))))</f>
        <v>0</v>
      </c>
      <c r="H18" s="26" t="s">
        <v>56</v>
      </c>
      <c r="I18" s="21"/>
      <c r="J18" s="5" t="b">
        <f>IF(AND(D18="BG",H18="VTX"),LOOKUP(I18,'BAREME BG'!$G$2:$G$46,'BAREME BG'!$H$2:$H$46),IF(AND(D18="BF",H18="VTX"),LOOKUP(I18,'BAREME BF'!$G$2:$G$46,'BAREME BF'!$H$2:$H$46)))</f>
        <v>0</v>
      </c>
      <c r="K18" s="8" t="s">
        <v>32</v>
      </c>
      <c r="L18" s="9"/>
      <c r="M18" s="5" t="b">
        <f>IF(AND(D18="BG",K18="TB"),LOOKUP(L18,'BAREME BG'!$I$2:$I$633,'BAREME BG'!$J$2:$J$633), IF(AND(D18="BG",K18="LG"),LOOKUP(L18,'BAREME BG'!$K$2:$K$357,'BAREME BG'!$L$2:$L$357), IF(AND(D18="BG",K18="HT"),LOOKUP(L18,'BAREME BG'!$M$2:$M$76,'BAREME BG'!$N$2:$N$76), IF(AND(D18="BF",K18="TB"),LOOKUP(L18,'BAREME BF'!$I$2:$I$633,'BAREME BF'!$J$2:$J$633), IF(AND(D18="BF",K18="LG"),LOOKUP(L18,'BAREME BF'!$K$2:$K$357,'BAREME BF'!$L$2:$L$357), IF(AND(D18="BF",K18="HT"),LOOKUP(L18,'BAREME BF'!$M$2:$M$76,'BAREME BF'!$N$2:$N$76)))))))</f>
        <v>0</v>
      </c>
      <c r="N18" s="4">
        <f>M18+J18+G18</f>
        <v>0</v>
      </c>
    </row>
    <row r="19" spans="1:14" ht="24.95" customHeight="1">
      <c r="A19" s="15"/>
      <c r="B19" s="15"/>
      <c r="C19" s="15"/>
      <c r="D19" s="14" t="s">
        <v>32</v>
      </c>
      <c r="E19" s="14" t="s">
        <v>14</v>
      </c>
      <c r="F19" s="17"/>
      <c r="G19" s="5" t="b">
        <f>IF(AND(D19="BG",E19="50M"),LOOKUP(F19,'BAREME BG'!$A$2:$A$54,'BAREME BG'!$B$2:$B$54), IF(AND(D19="BG",E19="50H"),LOOKUP(F19,'BAREME BG'!$C$2:$C$80,'BAREME BG'!$D$2:$D$80), IF(AND(D19="BG",E19="1000M"),LOOKUP(F19,'BAREME BG'!$E$2:$E$156,'BAREME BG'!$F$2:$F$156), IF(AND(D19="BF",E19="50M"),LOOKUP(F19,'BAREME BF'!$A$2:$A$46,'BAREME BF'!$B$2:$B$46), IF(AND(D19="BF",E19="50H"),LOOKUP(F19,'BAREME BF'!$C$2:$C$77,'BAREME BF'!$D$2:$D$77), IF(AND(D19="BF",E19="1000M"),LOOKUP(F19,'BAREME BF'!$E$2:$E$156,'BAREME BF'!$F$2:$F$156)))))))</f>
        <v>0</v>
      </c>
      <c r="H19" s="26" t="s">
        <v>56</v>
      </c>
      <c r="I19" s="21"/>
      <c r="J19" s="5" t="b">
        <f>IF(AND(D19="BG",H19="VTX"),LOOKUP(I19,'BAREME BG'!$G$2:$G$46,'BAREME BG'!$H$2:$H$46),IF(AND(D19="BF",H19="VTX"),LOOKUP(I19,'BAREME BF'!$G$2:$G$46,'BAREME BF'!$H$2:$H$46)))</f>
        <v>0</v>
      </c>
      <c r="K19" s="8" t="s">
        <v>32</v>
      </c>
      <c r="L19" s="9"/>
      <c r="M19" s="5" t="b">
        <f>IF(AND(D19="BG",K19="TB"),LOOKUP(L19,'BAREME BG'!$I$2:$I$633,'BAREME BG'!$J$2:$J$633), IF(AND(D19="BG",K19="LG"),LOOKUP(L19,'BAREME BG'!$K$2:$K$357,'BAREME BG'!$L$2:$L$357), IF(AND(D19="BG",K19="HT"),LOOKUP(L19,'BAREME BG'!$M$2:$M$76,'BAREME BG'!$N$2:$N$76), IF(AND(D19="BF",K19="TB"),LOOKUP(L19,'BAREME BF'!$I$2:$I$633,'BAREME BF'!$J$2:$J$633), IF(AND(D19="BF",K19="LG"),LOOKUP(L19,'BAREME BF'!$K$2:$K$357,'BAREME BF'!$L$2:$L$357), IF(AND(D19="BF",K19="HT"),LOOKUP(L19,'BAREME BF'!$M$2:$M$76,'BAREME BF'!$N$2:$N$76)))))))</f>
        <v>0</v>
      </c>
      <c r="N19" s="1">
        <f>M19+J19+G19</f>
        <v>0</v>
      </c>
    </row>
    <row r="20" spans="1:14" ht="24.95" customHeight="1" thickBot="1">
      <c r="A20" s="15"/>
      <c r="B20" s="15"/>
      <c r="C20" s="15"/>
      <c r="D20" s="14" t="s">
        <v>32</v>
      </c>
      <c r="E20" s="14" t="s">
        <v>15</v>
      </c>
      <c r="F20" s="17"/>
      <c r="G20" s="5" t="b">
        <f>IF(AND(D20="BG",E20="50M"),LOOKUP(F20,'BAREME BG'!$A$2:$A$54,'BAREME BG'!$B$2:$B$54), IF(AND(D20="BG",E20="50H"),LOOKUP(F20,'BAREME BG'!$C$2:$C$80,'BAREME BG'!$D$2:$D$80), IF(AND(D20="BG",E20="1000M"),LOOKUP(F20,'BAREME BG'!$E$2:$E$156,'BAREME BG'!$F$2:$F$156), IF(AND(D20="BF",E20="50M"),LOOKUP(F20,'BAREME BF'!$A$2:$A$46,'BAREME BF'!$B$2:$B$46), IF(AND(D20="BF",E20="50H"),LOOKUP(F20,'BAREME BF'!$C$2:$C$77,'BAREME BF'!$D$2:$D$77), IF(AND(D20="BF",E20="1000M"),LOOKUP(F20,'BAREME BF'!$E$2:$E$156,'BAREME BF'!$F$2:$F$156)))))))</f>
        <v>0</v>
      </c>
      <c r="H20" s="26" t="s">
        <v>56</v>
      </c>
      <c r="I20" s="36"/>
      <c r="J20" s="5" t="b">
        <f>IF(AND(D20="BG",H20="VTX"),LOOKUP(I20,'BAREME BG'!$G$2:$G$46,'BAREME BG'!$H$2:$H$46),IF(AND(D20="BF",H20="VTX"),LOOKUP(I20,'BAREME BF'!$G$2:$G$46,'BAREME BF'!$H$2:$H$46)))</f>
        <v>0</v>
      </c>
      <c r="K20" s="8" t="s">
        <v>32</v>
      </c>
      <c r="L20" s="9"/>
      <c r="M20" s="5" t="b">
        <f>IF(AND(D20="BG",K20="TB"),LOOKUP(L20,'BAREME BG'!$I$2:$I$633,'BAREME BG'!$J$2:$J$633), IF(AND(D20="BG",K20="LG"),LOOKUP(L20,'BAREME BG'!$K$2:$K$357,'BAREME BG'!$L$2:$L$357), IF(AND(D20="BG",K20="HT"),LOOKUP(L20,'BAREME BG'!$M$2:$M$76,'BAREME BG'!$N$2:$N$76), IF(AND(D20="BF",K20="TB"),LOOKUP(L20,'BAREME BF'!$I$2:$I$633,'BAREME BF'!$J$2:$J$633), IF(AND(D20="BF",K20="LG"),LOOKUP(L20,'BAREME BF'!$K$2:$K$357,'BAREME BF'!$L$2:$L$357), IF(AND(D20="BF",K20="HT"),LOOKUP(L20,'BAREME BF'!$M$2:$M$76,'BAREME BF'!$N$2:$N$76)))))))</f>
        <v>0</v>
      </c>
      <c r="N20" s="4">
        <f>M20+J20+G20</f>
        <v>0</v>
      </c>
    </row>
    <row r="21" spans="1:14" ht="24.95" customHeight="1" thickBot="1">
      <c r="A21" s="57" t="s">
        <v>22</v>
      </c>
      <c r="B21" s="58"/>
      <c r="C21" s="16"/>
      <c r="D21" s="59" t="e">
        <f xml:space="preserve"> IF(A21="TEMPS RELAIS 4x60M",LOOKUP(C21,'BAREME BG'!$O$2:$O$183,'BAREME BG'!$P$2:$P$183))</f>
        <v>#N/A</v>
      </c>
      <c r="E21" s="60"/>
      <c r="F21" s="60"/>
      <c r="G21" s="60"/>
      <c r="H21" s="69" t="s">
        <v>23</v>
      </c>
      <c r="I21" s="71"/>
      <c r="J21" s="70"/>
      <c r="K21" s="69" t="e">
        <f>D21+N17+N18+N19+N20</f>
        <v>#N/A</v>
      </c>
      <c r="L21" s="70"/>
      <c r="M21" s="7" t="s">
        <v>8</v>
      </c>
      <c r="N21" s="7"/>
    </row>
    <row r="23" spans="1:14" ht="15.75">
      <c r="A23" s="12" t="s">
        <v>9</v>
      </c>
      <c r="B23" s="40"/>
      <c r="C23" s="62"/>
      <c r="D23" s="62"/>
      <c r="E23" s="62"/>
      <c r="F23" s="62"/>
      <c r="G23" s="62"/>
      <c r="H23" s="62"/>
      <c r="I23" s="62"/>
      <c r="J23" s="62"/>
      <c r="K23" s="61" t="s">
        <v>10</v>
      </c>
      <c r="L23" s="61"/>
      <c r="M23" s="61"/>
      <c r="N23" s="61"/>
    </row>
    <row r="25" spans="1:14" ht="13.5" thickBot="1"/>
    <row r="26" spans="1:14" ht="18.75" thickBot="1">
      <c r="A26" s="22" t="s">
        <v>24</v>
      </c>
      <c r="B26" s="6"/>
      <c r="C26" s="63"/>
      <c r="D26" s="64"/>
      <c r="E26" s="64"/>
      <c r="F26" s="64"/>
      <c r="G26" s="65"/>
      <c r="H26" s="23"/>
      <c r="I26" s="6"/>
      <c r="J26" s="22">
        <v>3</v>
      </c>
      <c r="K26" s="6"/>
      <c r="L26" s="6"/>
      <c r="M26" s="43" t="s">
        <v>53</v>
      </c>
      <c r="N26" s="6"/>
    </row>
    <row r="27" spans="1:1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ht="24.95" customHeight="1">
      <c r="A28" s="10" t="s">
        <v>3</v>
      </c>
      <c r="B28" s="10" t="s">
        <v>0</v>
      </c>
      <c r="C28" s="10" t="s">
        <v>1</v>
      </c>
      <c r="D28" s="10" t="s">
        <v>2</v>
      </c>
      <c r="E28" s="66" t="s">
        <v>7</v>
      </c>
      <c r="F28" s="67"/>
      <c r="G28" s="68"/>
      <c r="H28" s="38"/>
      <c r="I28" s="67" t="s">
        <v>4</v>
      </c>
      <c r="J28" s="68"/>
      <c r="K28" s="66" t="s">
        <v>6</v>
      </c>
      <c r="L28" s="67"/>
      <c r="M28" s="68"/>
      <c r="N28" s="11" t="s">
        <v>5</v>
      </c>
    </row>
    <row r="29" spans="1:14" ht="24.95" customHeight="1">
      <c r="A29" s="15"/>
      <c r="B29" s="15"/>
      <c r="C29" s="15"/>
      <c r="D29" s="14" t="s">
        <v>32</v>
      </c>
      <c r="E29" s="14" t="s">
        <v>32</v>
      </c>
      <c r="F29" s="17"/>
      <c r="G29" s="5" t="b">
        <f>IF(AND(D29="BG",E29="50M"),LOOKUP(F29,'BAREME BG'!$A$2:$A$54,'BAREME BG'!$B$2:$B$54), IF(AND(D29="BG",E29="50H"),LOOKUP(F29,'BAREME BG'!$C$2:$C$80,'BAREME BG'!$D$2:$D$80), IF(AND(D29="BG",E29="1000M"),LOOKUP(F29,'BAREME BG'!$E$2:$E$156,'BAREME BG'!$F$2:$F$156), IF(AND(D29="BF",E29="50M"),LOOKUP(F29,'BAREME BF'!$A$2:$A$46,'BAREME BF'!$B$2:$B$46), IF(AND(D29="BF",E29="50H"),LOOKUP(F29,'BAREME BF'!$C$2:$C$77,'BAREME BF'!$D$2:$D$77), IF(AND(D29="BF",E29="1000M"),LOOKUP(F29,'BAREME BF'!$E$2:$E$156,'BAREME BF'!$F$2:$F$156)))))))</f>
        <v>0</v>
      </c>
      <c r="H29" s="26" t="s">
        <v>56</v>
      </c>
      <c r="I29" s="21"/>
      <c r="J29" s="5" t="b">
        <f>IF(AND(D29="BG",H29="VTX"),LOOKUP(I29,'BAREME BG'!$G$2:$G$46,'BAREME BG'!$H$2:$H$46),IF(AND(D29="BF",H29="VTX"),LOOKUP(I29,'BAREME BF'!$G$2:$G$46,'BAREME BF'!$H$2:$H$46)))</f>
        <v>0</v>
      </c>
      <c r="K29" s="8" t="s">
        <v>32</v>
      </c>
      <c r="L29" s="9"/>
      <c r="M29" s="5" t="b">
        <f>IF(AND(D29="BG",K29="TB"),LOOKUP(L29,'BAREME BG'!$I$2:$I$633,'BAREME BG'!$J$2:$J$633), IF(AND(D29="BG",K29="LG"),LOOKUP(L29,'BAREME BG'!$K$2:$K$357,'BAREME BG'!$L$2:$L$357), IF(AND(D29="BG",K29="HT"),LOOKUP(L29,'BAREME BG'!$M$2:$M$76,'BAREME BG'!$N$2:$N$76), IF(AND(D29="BF",K29="TB"),LOOKUP(L29,'BAREME BF'!$I$2:$I$633,'BAREME BF'!$J$2:$J$633), IF(AND(D29="BF",K29="LG"),LOOKUP(L29,'BAREME BF'!$K$2:$K$357,'BAREME BF'!$L$2:$L$357), IF(AND(D29="BF",K29="HT"),LOOKUP(L29,'BAREME BF'!$M$2:$M$76,'BAREME BF'!$N$2:$N$76)))))))</f>
        <v>0</v>
      </c>
      <c r="N29" s="4">
        <f>M29+J29+G29</f>
        <v>0</v>
      </c>
    </row>
    <row r="30" spans="1:14" ht="24.95" customHeight="1">
      <c r="A30" s="15"/>
      <c r="B30" s="15"/>
      <c r="C30" s="15"/>
      <c r="D30" s="14" t="s">
        <v>32</v>
      </c>
      <c r="E30" s="14" t="s">
        <v>15</v>
      </c>
      <c r="F30" s="17"/>
      <c r="G30" s="5" t="b">
        <f>IF(AND(D30="BG",E30="50M"),LOOKUP(F30,'BAREME BG'!$A$2:$A$54,'BAREME BG'!$B$2:$B$54), IF(AND(D30="BG",E30="50H"),LOOKUP(F30,'BAREME BG'!$C$2:$C$80,'BAREME BG'!$D$2:$D$80), IF(AND(D30="BG",E30="1000M"),LOOKUP(F30,'BAREME BG'!$E$2:$E$156,'BAREME BG'!$F$2:$F$156), IF(AND(D30="BF",E30="50M"),LOOKUP(F30,'BAREME BF'!$A$2:$A$46,'BAREME BF'!$B$2:$B$46), IF(AND(D30="BF",E30="50H"),LOOKUP(F30,'BAREME BF'!$C$2:$C$77,'BAREME BF'!$D$2:$D$77), IF(AND(D30="BF",E30="1000M"),LOOKUP(F30,'BAREME BF'!$E$2:$E$156,'BAREME BF'!$F$2:$F$156)))))))</f>
        <v>0</v>
      </c>
      <c r="H30" s="26" t="s">
        <v>56</v>
      </c>
      <c r="I30" s="21"/>
      <c r="J30" s="5" t="b">
        <f>IF(AND(D30="BG",H30="VTX"),LOOKUP(I30,'BAREME BG'!$G$2:$G$46,'BAREME BG'!$H$2:$H$46),IF(AND(D30="BF",H30="VTX"),LOOKUP(I30,'BAREME BF'!$G$2:$G$46,'BAREME BF'!$H$2:$H$46)))</f>
        <v>0</v>
      </c>
      <c r="K30" s="8" t="s">
        <v>32</v>
      </c>
      <c r="L30" s="9"/>
      <c r="M30" s="5" t="b">
        <f>IF(AND(D30="BG",K30="TB"),LOOKUP(L30,'BAREME BG'!$I$2:$I$633,'BAREME BG'!$J$2:$J$633), IF(AND(D30="BG",K30="LG"),LOOKUP(L30,'BAREME BG'!$K$2:$K$357,'BAREME BG'!$L$2:$L$357), IF(AND(D30="BG",K30="HT"),LOOKUP(L30,'BAREME BG'!$M$2:$M$76,'BAREME BG'!$N$2:$N$76), IF(AND(D30="BF",K30="TB"),LOOKUP(L30,'BAREME BF'!$I$2:$I$633,'BAREME BF'!$J$2:$J$633), IF(AND(D30="BF",K30="LG"),LOOKUP(L30,'BAREME BF'!$K$2:$K$357,'BAREME BF'!$L$2:$L$357), IF(AND(D30="BF",K30="HT"),LOOKUP(L30,'BAREME BF'!$M$2:$M$76,'BAREME BF'!$N$2:$N$76)))))))</f>
        <v>0</v>
      </c>
      <c r="N30" s="4">
        <f>M30+J30+G30</f>
        <v>0</v>
      </c>
    </row>
    <row r="31" spans="1:14" ht="24.95" customHeight="1">
      <c r="A31" s="15"/>
      <c r="B31" s="15"/>
      <c r="C31" s="15"/>
      <c r="D31" s="14" t="s">
        <v>32</v>
      </c>
      <c r="E31" s="14" t="s">
        <v>14</v>
      </c>
      <c r="F31" s="17"/>
      <c r="G31" s="5" t="b">
        <f>IF(AND(D31="BG",E31="50M"),LOOKUP(F31,'BAREME BG'!$A$2:$A$54,'BAREME BG'!$B$2:$B$54), IF(AND(D31="BG",E31="50H"),LOOKUP(F31,'BAREME BG'!$C$2:$C$80,'BAREME BG'!$D$2:$D$80), IF(AND(D31="BG",E31="1000M"),LOOKUP(F31,'BAREME BG'!$E$2:$E$156,'BAREME BG'!$F$2:$F$156), IF(AND(D31="BF",E31="50M"),LOOKUP(F31,'BAREME BF'!$A$2:$A$46,'BAREME BF'!$B$2:$B$46), IF(AND(D31="BF",E31="50H"),LOOKUP(F31,'BAREME BF'!$C$2:$C$77,'BAREME BF'!$D$2:$D$77), IF(AND(D31="BF",E31="1000M"),LOOKUP(F31,'BAREME BF'!$E$2:$E$156,'BAREME BF'!$F$2:$F$156)))))))</f>
        <v>0</v>
      </c>
      <c r="H31" s="26" t="s">
        <v>56</v>
      </c>
      <c r="I31" s="21"/>
      <c r="J31" s="5" t="b">
        <f>IF(AND(D31="BG",H31="VTX"),LOOKUP(I31,'BAREME BG'!$G$2:$G$46,'BAREME BG'!$H$2:$H$46),IF(AND(D31="BF",H31="VTX"),LOOKUP(I31,'BAREME BF'!$G$2:$G$46,'BAREME BF'!$H$2:$H$46)))</f>
        <v>0</v>
      </c>
      <c r="K31" s="8" t="s">
        <v>32</v>
      </c>
      <c r="L31" s="9"/>
      <c r="M31" s="5" t="b">
        <f>IF(AND(D31="BG",K31="TB"),LOOKUP(L31,'BAREME BG'!$I$2:$I$633,'BAREME BG'!$J$2:$J$633), IF(AND(D31="BG",K31="LG"),LOOKUP(L31,'BAREME BG'!$K$2:$K$357,'BAREME BG'!$L$2:$L$357), IF(AND(D31="BG",K31="HT"),LOOKUP(L31,'BAREME BG'!$M$2:$M$76,'BAREME BG'!$N$2:$N$76), IF(AND(D31="BF",K31="TB"),LOOKUP(L31,'BAREME BF'!$I$2:$I$633,'BAREME BF'!$J$2:$J$633), IF(AND(D31="BF",K31="LG"),LOOKUP(L31,'BAREME BF'!$K$2:$K$357,'BAREME BF'!$L$2:$L$357), IF(AND(D31="BF",K31="HT"),LOOKUP(L31,'BAREME BF'!$M$2:$M$76,'BAREME BF'!$N$2:$N$76)))))))</f>
        <v>0</v>
      </c>
      <c r="N31" s="1">
        <f>M31+J31+G31</f>
        <v>0</v>
      </c>
    </row>
    <row r="32" spans="1:14" ht="24.95" customHeight="1" thickBot="1">
      <c r="A32" s="15"/>
      <c r="B32" s="15"/>
      <c r="C32" s="15"/>
      <c r="D32" s="14" t="s">
        <v>32</v>
      </c>
      <c r="E32" s="14" t="s">
        <v>15</v>
      </c>
      <c r="F32" s="17"/>
      <c r="G32" s="5" t="b">
        <f>IF(AND(D32="BG",E32="50M"),LOOKUP(F32,'BAREME BG'!$A$2:$A$54,'BAREME BG'!$B$2:$B$54), IF(AND(D32="BG",E32="50H"),LOOKUP(F32,'BAREME BG'!$C$2:$C$80,'BAREME BG'!$D$2:$D$80), IF(AND(D32="BG",E32="1000M"),LOOKUP(F32,'BAREME BG'!$E$2:$E$156,'BAREME BG'!$F$2:$F$156), IF(AND(D32="BF",E32="50M"),LOOKUP(F32,'BAREME BF'!$A$2:$A$46,'BAREME BF'!$B$2:$B$46), IF(AND(D32="BF",E32="50H"),LOOKUP(F32,'BAREME BF'!$C$2:$C$77,'BAREME BF'!$D$2:$D$77), IF(AND(D32="BF",E32="1000M"),LOOKUP(F32,'BAREME BF'!$E$2:$E$156,'BAREME BF'!$F$2:$F$156)))))))</f>
        <v>0</v>
      </c>
      <c r="H32" s="26" t="s">
        <v>56</v>
      </c>
      <c r="I32" s="36"/>
      <c r="J32" s="5" t="b">
        <f>IF(AND(D32="BG",H32="VTX"),LOOKUP(I32,'BAREME BG'!$G$2:$G$46,'BAREME BG'!$H$2:$H$46),IF(AND(D32="BF",H32="VTX"),LOOKUP(I32,'BAREME BF'!$G$2:$G$46,'BAREME BF'!$H$2:$H$46)))</f>
        <v>0</v>
      </c>
      <c r="K32" s="8" t="s">
        <v>32</v>
      </c>
      <c r="L32" s="9"/>
      <c r="M32" s="5" t="b">
        <f>IF(AND(D32="BG",K32="TB"),LOOKUP(L32,'BAREME BG'!$I$2:$I$633,'BAREME BG'!$J$2:$J$633), IF(AND(D32="BG",K32="LG"),LOOKUP(L32,'BAREME BG'!$K$2:$K$357,'BAREME BG'!$L$2:$L$357), IF(AND(D32="BG",K32="HT"),LOOKUP(L32,'BAREME BG'!$M$2:$M$76,'BAREME BG'!$N$2:$N$76), IF(AND(D32="BF",K32="TB"),LOOKUP(L32,'BAREME BF'!$I$2:$I$633,'BAREME BF'!$J$2:$J$633), IF(AND(D32="BF",K32="LG"),LOOKUP(L32,'BAREME BF'!$K$2:$K$357,'BAREME BF'!$L$2:$L$357), IF(AND(D32="BF",K32="HT"),LOOKUP(L32,'BAREME BF'!$M$2:$M$76,'BAREME BF'!$N$2:$N$76)))))))</f>
        <v>0</v>
      </c>
      <c r="N32" s="4">
        <f>M32+J32+G32</f>
        <v>0</v>
      </c>
    </row>
    <row r="33" spans="1:14" ht="24.95" customHeight="1" thickBot="1">
      <c r="A33" s="57" t="s">
        <v>22</v>
      </c>
      <c r="B33" s="58"/>
      <c r="C33" s="16"/>
      <c r="D33" s="59" t="e">
        <f xml:space="preserve"> IF(A33="TEMPS RELAIS 4x60M",LOOKUP(C33,'BAREME BG'!$O$2:$O$183,'BAREME BG'!$P$2:$P$183))</f>
        <v>#N/A</v>
      </c>
      <c r="E33" s="60"/>
      <c r="F33" s="60"/>
      <c r="G33" s="60"/>
      <c r="H33" s="69" t="s">
        <v>23</v>
      </c>
      <c r="I33" s="71"/>
      <c r="J33" s="70"/>
      <c r="K33" s="69" t="e">
        <f>D33+N29+N30+N31+N32</f>
        <v>#N/A</v>
      </c>
      <c r="L33" s="70"/>
      <c r="M33" s="7" t="s">
        <v>8</v>
      </c>
      <c r="N33" s="7"/>
    </row>
    <row r="35" spans="1:14" ht="15.75">
      <c r="A35" s="12" t="s">
        <v>9</v>
      </c>
      <c r="B35" s="40"/>
      <c r="C35" s="62"/>
      <c r="D35" s="62"/>
      <c r="E35" s="62"/>
      <c r="F35" s="62"/>
      <c r="G35" s="62"/>
      <c r="H35" s="62"/>
      <c r="I35" s="62"/>
      <c r="J35" s="62"/>
      <c r="K35" s="61" t="s">
        <v>10</v>
      </c>
      <c r="L35" s="61"/>
      <c r="M35" s="61"/>
      <c r="N35" s="61"/>
    </row>
    <row r="36" spans="1:14" ht="15.75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39"/>
      <c r="L36" s="39"/>
      <c r="M36" s="39"/>
      <c r="N36" s="39"/>
    </row>
    <row r="38" spans="1:14" ht="13.5" thickBot="1"/>
    <row r="39" spans="1:14" ht="18.75" thickBot="1">
      <c r="A39" s="22" t="s">
        <v>24</v>
      </c>
      <c r="B39" s="6"/>
      <c r="C39" s="63"/>
      <c r="D39" s="64"/>
      <c r="E39" s="64"/>
      <c r="F39" s="64"/>
      <c r="G39" s="65"/>
      <c r="H39" s="23"/>
      <c r="I39" s="6"/>
      <c r="J39" s="22" t="s">
        <v>54</v>
      </c>
      <c r="K39" s="6"/>
      <c r="L39" s="6"/>
      <c r="M39" s="6"/>
      <c r="N39" s="6"/>
    </row>
    <row r="40" spans="1:1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ht="24.95" customHeight="1">
      <c r="A41" s="10" t="s">
        <v>3</v>
      </c>
      <c r="B41" s="10" t="s">
        <v>0</v>
      </c>
      <c r="C41" s="10" t="s">
        <v>1</v>
      </c>
      <c r="D41" s="10" t="s">
        <v>2</v>
      </c>
      <c r="E41" s="66" t="s">
        <v>7</v>
      </c>
      <c r="F41" s="67"/>
      <c r="G41" s="68"/>
      <c r="H41" s="38"/>
      <c r="I41" s="67" t="s">
        <v>4</v>
      </c>
      <c r="J41" s="68"/>
      <c r="K41" s="66" t="s">
        <v>6</v>
      </c>
      <c r="L41" s="67"/>
      <c r="M41" s="68"/>
      <c r="N41" s="11" t="s">
        <v>5</v>
      </c>
    </row>
    <row r="42" spans="1:14" ht="24.95" customHeight="1">
      <c r="A42" s="15"/>
      <c r="B42" s="15"/>
      <c r="C42" s="15"/>
      <c r="D42" s="14" t="s">
        <v>32</v>
      </c>
      <c r="E42" s="14" t="s">
        <v>32</v>
      </c>
      <c r="F42" s="17"/>
      <c r="G42" s="5" t="b">
        <f>IF(AND(D42="BG",E42="50M"),LOOKUP(F42,'BAREME BG'!$A$2:$A$54,'BAREME BG'!$B$2:$B$54), IF(AND(D42="BG",E42="50H"),LOOKUP(F42,'BAREME BG'!$C$2:$C$80,'BAREME BG'!$D$2:$D$80), IF(AND(D42="BG",E42="1000M"),LOOKUP(F42,'BAREME BG'!$E$2:$E$156,'BAREME BG'!$F$2:$F$156), IF(AND(D42="BF",E42="50M"),LOOKUP(F42,'BAREME BF'!$A$2:$A$46,'BAREME BF'!$B$2:$B$46), IF(AND(D42="BF",E42="50H"),LOOKUP(F42,'BAREME BF'!$C$2:$C$77,'BAREME BF'!$D$2:$D$77), IF(AND(D42="BF",E42="1000M"),LOOKUP(F42,'BAREME BF'!$E$2:$E$156,'BAREME BF'!$F$2:$F$156)))))))</f>
        <v>0</v>
      </c>
      <c r="H42" s="26" t="s">
        <v>56</v>
      </c>
      <c r="I42" s="21"/>
      <c r="J42" s="5" t="b">
        <f>IF(AND(D42="BG",H42="VTX"),LOOKUP(I42,'BAREME BG'!$G$2:$G$46,'BAREME BG'!$H$2:$H$46),IF(AND(D42="BF",H42="VTX"),LOOKUP(I42,'BAREME BF'!$G$2:$G$46,'BAREME BF'!$H$2:$H$46)))</f>
        <v>0</v>
      </c>
      <c r="K42" s="8" t="s">
        <v>32</v>
      </c>
      <c r="L42" s="9"/>
      <c r="M42" s="5" t="b">
        <f>IF(AND(D42="BG",K42="TB"),LOOKUP(L42,'BAREME BG'!$I$2:$I$633,'BAREME BG'!$J$2:$J$633), IF(AND(D42="BG",K42="LG"),LOOKUP(L42,'BAREME BG'!$K$2:$K$357,'BAREME BG'!$L$2:$L$357), IF(AND(D42="BG",K42="HT"),LOOKUP(L42,'BAREME BG'!$M$2:$M$76,'BAREME BG'!$N$2:$N$76), IF(AND(D42="BF",K42="TB"),LOOKUP(L42,'BAREME BF'!$I$2:$I$633,'BAREME BF'!$J$2:$J$633), IF(AND(D42="BF",K42="LG"),LOOKUP(L42,'BAREME BF'!$K$2:$K$357,'BAREME BF'!$L$2:$L$357), IF(AND(D42="BF",K42="HT"),LOOKUP(L42,'BAREME BF'!$M$2:$M$76,'BAREME BF'!$N$2:$N$76)))))))</f>
        <v>0</v>
      </c>
      <c r="N42" s="4">
        <f>M42+J42+G42</f>
        <v>0</v>
      </c>
    </row>
    <row r="43" spans="1:14" ht="24.95" customHeight="1">
      <c r="A43" s="15"/>
      <c r="B43" s="15"/>
      <c r="C43" s="15"/>
      <c r="D43" s="14" t="s">
        <v>32</v>
      </c>
      <c r="E43" s="14" t="s">
        <v>15</v>
      </c>
      <c r="F43" s="17"/>
      <c r="G43" s="5" t="b">
        <f>IF(AND(D43="BG",E43="50M"),LOOKUP(F43,'BAREME BG'!$A$2:$A$54,'BAREME BG'!$B$2:$B$54), IF(AND(D43="BG",E43="50H"),LOOKUP(F43,'BAREME BG'!$C$2:$C$80,'BAREME BG'!$D$2:$D$80), IF(AND(D43="BG",E43="1000M"),LOOKUP(F43,'BAREME BG'!$E$2:$E$156,'BAREME BG'!$F$2:$F$156), IF(AND(D43="BF",E43="50M"),LOOKUP(F43,'BAREME BF'!$A$2:$A$46,'BAREME BF'!$B$2:$B$46), IF(AND(D43="BF",E43="50H"),LOOKUP(F43,'BAREME BF'!$C$2:$C$77,'BAREME BF'!$D$2:$D$77), IF(AND(D43="BF",E43="1000M"),LOOKUP(F43,'BAREME BF'!$E$2:$E$156,'BAREME BF'!$F$2:$F$156)))))))</f>
        <v>0</v>
      </c>
      <c r="H43" s="26" t="s">
        <v>56</v>
      </c>
      <c r="I43" s="21"/>
      <c r="J43" s="5" t="b">
        <f>IF(AND(D43="BG",H43="VTX"),LOOKUP(I43,'BAREME BG'!$G$2:$G$46,'BAREME BG'!$H$2:$H$46),IF(AND(D43="BF",H43="VTX"),LOOKUP(I43,'BAREME BF'!$G$2:$G$46,'BAREME BF'!$H$2:$H$46)))</f>
        <v>0</v>
      </c>
      <c r="K43" s="8" t="s">
        <v>32</v>
      </c>
      <c r="L43" s="9"/>
      <c r="M43" s="5" t="b">
        <f>IF(AND(D43="BG",K43="TB"),LOOKUP(L43,'BAREME BG'!$I$2:$I$633,'BAREME BG'!$J$2:$J$633), IF(AND(D43="BG",K43="LG"),LOOKUP(L43,'BAREME BG'!$K$2:$K$357,'BAREME BG'!$L$2:$L$357), IF(AND(D43="BG",K43="HT"),LOOKUP(L43,'BAREME BG'!$M$2:$M$76,'BAREME BG'!$N$2:$N$76), IF(AND(D43="BF",K43="TB"),LOOKUP(L43,'BAREME BF'!$I$2:$I$633,'BAREME BF'!$J$2:$J$633), IF(AND(D43="BF",K43="LG"),LOOKUP(L43,'BAREME BF'!$K$2:$K$357,'BAREME BF'!$L$2:$L$357), IF(AND(D43="BF",K43="HT"),LOOKUP(L43,'BAREME BF'!$M$2:$M$76,'BAREME BF'!$N$2:$N$76)))))))</f>
        <v>0</v>
      </c>
      <c r="N43" s="4">
        <f>M43+J43+G43</f>
        <v>0</v>
      </c>
    </row>
    <row r="44" spans="1:14" ht="24.95" customHeight="1">
      <c r="A44" s="15"/>
      <c r="B44" s="15"/>
      <c r="C44" s="15"/>
      <c r="D44" s="14" t="s">
        <v>32</v>
      </c>
      <c r="E44" s="14" t="s">
        <v>14</v>
      </c>
      <c r="F44" s="17"/>
      <c r="G44" s="5" t="b">
        <f>IF(AND(D44="BG",E44="50M"),LOOKUP(F44,'BAREME BG'!$A$2:$A$54,'BAREME BG'!$B$2:$B$54), IF(AND(D44="BG",E44="50H"),LOOKUP(F44,'BAREME BG'!$C$2:$C$80,'BAREME BG'!$D$2:$D$80), IF(AND(D44="BG",E44="1000M"),LOOKUP(F44,'BAREME BG'!$E$2:$E$156,'BAREME BG'!$F$2:$F$156), IF(AND(D44="BF",E44="50M"),LOOKUP(F44,'BAREME BF'!$A$2:$A$46,'BAREME BF'!$B$2:$B$46), IF(AND(D44="BF",E44="50H"),LOOKUP(F44,'BAREME BF'!$C$2:$C$77,'BAREME BF'!$D$2:$D$77), IF(AND(D44="BF",E44="1000M"),LOOKUP(F44,'BAREME BF'!$E$2:$E$156,'BAREME BF'!$F$2:$F$156)))))))</f>
        <v>0</v>
      </c>
      <c r="H44" s="26" t="s">
        <v>56</v>
      </c>
      <c r="I44" s="21"/>
      <c r="J44" s="5" t="b">
        <f>IF(AND(D44="BG",H44="VTX"),LOOKUP(I44,'BAREME BG'!$G$2:$G$46,'BAREME BG'!$H$2:$H$46),IF(AND(D44="BF",H44="VTX"),LOOKUP(I44,'BAREME BF'!$G$2:$G$46,'BAREME BF'!$H$2:$H$46)))</f>
        <v>0</v>
      </c>
      <c r="K44" s="8" t="s">
        <v>32</v>
      </c>
      <c r="L44" s="9"/>
      <c r="M44" s="5" t="b">
        <f>IF(AND(D44="BG",K44="TB"),LOOKUP(L44,'BAREME BG'!$I$2:$I$633,'BAREME BG'!$J$2:$J$633), IF(AND(D44="BG",K44="LG"),LOOKUP(L44,'BAREME BG'!$K$2:$K$357,'BAREME BG'!$L$2:$L$357), IF(AND(D44="BG",K44="HT"),LOOKUP(L44,'BAREME BG'!$M$2:$M$76,'BAREME BG'!$N$2:$N$76), IF(AND(D44="BF",K44="TB"),LOOKUP(L44,'BAREME BF'!$I$2:$I$633,'BAREME BF'!$J$2:$J$633), IF(AND(D44="BF",K44="LG"),LOOKUP(L44,'BAREME BF'!$K$2:$K$357,'BAREME BF'!$L$2:$L$357), IF(AND(D44="BF",K44="HT"),LOOKUP(L44,'BAREME BF'!$M$2:$M$76,'BAREME BF'!$N$2:$N$76)))))))</f>
        <v>0</v>
      </c>
      <c r="N44" s="1">
        <f>M44+J44+G44</f>
        <v>0</v>
      </c>
    </row>
    <row r="45" spans="1:14" ht="24.95" customHeight="1" thickBot="1">
      <c r="A45" s="15"/>
      <c r="B45" s="15"/>
      <c r="C45" s="15"/>
      <c r="D45" s="14" t="s">
        <v>32</v>
      </c>
      <c r="E45" s="14" t="s">
        <v>15</v>
      </c>
      <c r="F45" s="17"/>
      <c r="G45" s="5" t="b">
        <f>IF(AND(D45="BG",E45="50M"),LOOKUP(F45,'BAREME BG'!$A$2:$A$54,'BAREME BG'!$B$2:$B$54), IF(AND(D45="BG",E45="50H"),LOOKUP(F45,'BAREME BG'!$C$2:$C$80,'BAREME BG'!$D$2:$D$80), IF(AND(D45="BG",E45="1000M"),LOOKUP(F45,'BAREME BG'!$E$2:$E$156,'BAREME BG'!$F$2:$F$156), IF(AND(D45="BF",E45="50M"),LOOKUP(F45,'BAREME BF'!$A$2:$A$46,'BAREME BF'!$B$2:$B$46), IF(AND(D45="BF",E45="50H"),LOOKUP(F45,'BAREME BF'!$C$2:$C$77,'BAREME BF'!$D$2:$D$77), IF(AND(D45="BF",E45="1000M"),LOOKUP(F45,'BAREME BF'!$E$2:$E$156,'BAREME BF'!$F$2:$F$156)))))))</f>
        <v>0</v>
      </c>
      <c r="H45" s="26" t="s">
        <v>56</v>
      </c>
      <c r="I45" s="36"/>
      <c r="J45" s="5" t="b">
        <f>IF(AND(D45="BG",H45="VTX"),LOOKUP(I45,'BAREME BG'!$G$2:$G$46,'BAREME BG'!$H$2:$H$46),IF(AND(D45="BF",H45="VTX"),LOOKUP(I45,'BAREME BF'!$G$2:$G$46,'BAREME BF'!$H$2:$H$46)))</f>
        <v>0</v>
      </c>
      <c r="K45" s="8" t="s">
        <v>32</v>
      </c>
      <c r="L45" s="9"/>
      <c r="M45" s="5" t="b">
        <f>IF(AND(D45="BG",K45="TB"),LOOKUP(L45,'BAREME BG'!$I$2:$I$633,'BAREME BG'!$J$2:$J$633), IF(AND(D45="BG",K45="LG"),LOOKUP(L45,'BAREME BG'!$K$2:$K$357,'BAREME BG'!$L$2:$L$357), IF(AND(D45="BG",K45="HT"),LOOKUP(L45,'BAREME BG'!$M$2:$M$76,'BAREME BG'!$N$2:$N$76), IF(AND(D45="BF",K45="TB"),LOOKUP(L45,'BAREME BF'!$I$2:$I$633,'BAREME BF'!$J$2:$J$633), IF(AND(D45="BF",K45="LG"),LOOKUP(L45,'BAREME BF'!$K$2:$K$357,'BAREME BF'!$L$2:$L$357), IF(AND(D45="BF",K45="HT"),LOOKUP(L45,'BAREME BF'!$M$2:$M$76,'BAREME BF'!$N$2:$N$76)))))))</f>
        <v>0</v>
      </c>
      <c r="N45" s="4">
        <f>M45+J45+G45</f>
        <v>0</v>
      </c>
    </row>
    <row r="46" spans="1:14" ht="24.95" customHeight="1" thickBot="1">
      <c r="A46" s="57" t="s">
        <v>22</v>
      </c>
      <c r="B46" s="58"/>
      <c r="C46" s="16"/>
      <c r="D46" s="59" t="e">
        <f xml:space="preserve"> IF(A46="TEMPS RELAIS 4x60M",LOOKUP(C46,'BAREME BG'!$O$2:$O$183,'BAREME BG'!$P$2:$P$183))</f>
        <v>#N/A</v>
      </c>
      <c r="E46" s="60"/>
      <c r="F46" s="60"/>
      <c r="G46" s="60"/>
      <c r="H46" s="69" t="s">
        <v>23</v>
      </c>
      <c r="I46" s="71"/>
      <c r="J46" s="70"/>
      <c r="K46" s="69" t="e">
        <f>D46+N42+N43+N44+N45</f>
        <v>#N/A</v>
      </c>
      <c r="L46" s="70"/>
      <c r="M46" s="7" t="s">
        <v>8</v>
      </c>
      <c r="N46" s="7"/>
    </row>
    <row r="48" spans="1:14" ht="15.75">
      <c r="A48" s="12" t="s">
        <v>9</v>
      </c>
      <c r="B48" s="40"/>
      <c r="C48" s="62"/>
      <c r="D48" s="62"/>
      <c r="E48" s="62"/>
      <c r="F48" s="62"/>
      <c r="G48" s="62"/>
      <c r="H48" s="62"/>
      <c r="I48" s="62"/>
      <c r="J48" s="62"/>
      <c r="K48" s="61" t="s">
        <v>10</v>
      </c>
      <c r="L48" s="61"/>
      <c r="M48" s="61"/>
      <c r="N48" s="61"/>
    </row>
  </sheetData>
  <mergeCells count="44">
    <mergeCell ref="C48:E48"/>
    <mergeCell ref="F48:J48"/>
    <mergeCell ref="K48:N48"/>
    <mergeCell ref="C39:G39"/>
    <mergeCell ref="E41:G41"/>
    <mergeCell ref="I41:J41"/>
    <mergeCell ref="K41:M41"/>
    <mergeCell ref="A46:B46"/>
    <mergeCell ref="D46:G46"/>
    <mergeCell ref="H46:J46"/>
    <mergeCell ref="K46:L46"/>
    <mergeCell ref="A33:B33"/>
    <mergeCell ref="D33:G33"/>
    <mergeCell ref="H33:J33"/>
    <mergeCell ref="K33:L33"/>
    <mergeCell ref="C35:E35"/>
    <mergeCell ref="F35:J35"/>
    <mergeCell ref="K35:N35"/>
    <mergeCell ref="C23:E23"/>
    <mergeCell ref="F23:J23"/>
    <mergeCell ref="K23:N23"/>
    <mergeCell ref="C26:G26"/>
    <mergeCell ref="E28:G28"/>
    <mergeCell ref="I28:J28"/>
    <mergeCell ref="K28:M28"/>
    <mergeCell ref="C14:G14"/>
    <mergeCell ref="E16:G16"/>
    <mergeCell ref="I16:J16"/>
    <mergeCell ref="K16:M16"/>
    <mergeCell ref="A21:B21"/>
    <mergeCell ref="D21:G21"/>
    <mergeCell ref="H21:J21"/>
    <mergeCell ref="K21:L21"/>
    <mergeCell ref="C1:G1"/>
    <mergeCell ref="E3:G3"/>
    <mergeCell ref="I3:J3"/>
    <mergeCell ref="K8:L8"/>
    <mergeCell ref="K3:M3"/>
    <mergeCell ref="H8:J8"/>
    <mergeCell ref="A8:B8"/>
    <mergeCell ref="D8:G8"/>
    <mergeCell ref="K10:N10"/>
    <mergeCell ref="C10:E10"/>
    <mergeCell ref="F10:J10"/>
  </mergeCells>
  <phoneticPr fontId="9" type="noConversion"/>
  <dataValidations count="4">
    <dataValidation type="list" showInputMessage="1" showErrorMessage="1" sqref="E4:E7 E17:E20 E29:E32 E42:E45">
      <formula1>"50M,50H,1000M,X"</formula1>
    </dataValidation>
    <dataValidation type="list" allowBlank="1" showInputMessage="1" showErrorMessage="1" sqref="K4:K7 K17:K20 K29:K32 K42:K45">
      <formula1>"LG,HT,TB,X"</formula1>
    </dataValidation>
    <dataValidation type="list" allowBlank="1" showInputMessage="1" showErrorMessage="1" sqref="D4:D7 D17:D20 D29:D32 D42:D45">
      <formula1>"BG,BF,X"</formula1>
    </dataValidation>
    <dataValidation type="list" allowBlank="1" showInputMessage="1" showErrorMessage="1" sqref="H4:H7 H17:H20 H29:H32 H42:H45">
      <formula1>"VTX,X"</formula1>
    </dataValidation>
  </dataValidations>
  <hyperlinks>
    <hyperlink ref="M1" location="EQUIPES!A1" display="RETOUR"/>
    <hyperlink ref="M26" location="EQUIPES!A1" display="RETOUR"/>
  </hyperlink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69"/>
  <sheetViews>
    <sheetView workbookViewId="0">
      <selection activeCell="M26" sqref="M26"/>
    </sheetView>
  </sheetViews>
  <sheetFormatPr baseColWidth="10" defaultRowHeight="12.75"/>
  <cols>
    <col min="1" max="1" width="11.42578125" style="25"/>
    <col min="2" max="2" width="3" style="25" bestFit="1" customWidth="1"/>
    <col min="3" max="3" width="11.42578125" style="25"/>
    <col min="4" max="4" width="3" style="25" bestFit="1" customWidth="1"/>
    <col min="5" max="5" width="11.42578125" style="25"/>
    <col min="6" max="6" width="5.85546875" style="25" customWidth="1"/>
    <col min="7" max="7" width="11.42578125" style="27"/>
    <col min="8" max="8" width="5.85546875" style="28" customWidth="1"/>
    <col min="9" max="9" width="11.42578125" style="25"/>
    <col min="10" max="10" width="4.5703125" style="24" customWidth="1"/>
    <col min="11" max="11" width="11.42578125" style="25"/>
    <col min="12" max="12" width="3.5703125" style="24" bestFit="1" customWidth="1"/>
    <col min="13" max="13" width="11.42578125" style="24"/>
    <col min="14" max="14" width="3.5703125" style="24" bestFit="1" customWidth="1"/>
    <col min="15" max="15" width="11.42578125" style="24"/>
    <col min="16" max="16" width="4.5703125" style="24" bestFit="1" customWidth="1"/>
    <col min="17" max="16384" width="11.42578125" style="24"/>
  </cols>
  <sheetData>
    <row r="1" spans="1:16">
      <c r="A1" s="18" t="s">
        <v>11</v>
      </c>
      <c r="B1" s="29" t="s">
        <v>12</v>
      </c>
      <c r="C1" s="29" t="s">
        <v>38</v>
      </c>
      <c r="D1" s="29" t="s">
        <v>12</v>
      </c>
      <c r="E1" s="29" t="s">
        <v>13</v>
      </c>
      <c r="F1" s="29" t="s">
        <v>12</v>
      </c>
      <c r="G1" s="29" t="s">
        <v>16</v>
      </c>
      <c r="H1" s="29" t="s">
        <v>12</v>
      </c>
      <c r="I1" s="29" t="s">
        <v>17</v>
      </c>
      <c r="J1" s="29" t="s">
        <v>12</v>
      </c>
      <c r="K1" s="29" t="s">
        <v>18</v>
      </c>
      <c r="L1" s="29" t="s">
        <v>12</v>
      </c>
      <c r="M1" s="29" t="s">
        <v>19</v>
      </c>
      <c r="N1" s="29" t="s">
        <v>12</v>
      </c>
      <c r="O1" s="29" t="s">
        <v>20</v>
      </c>
      <c r="P1" s="29" t="s">
        <v>21</v>
      </c>
    </row>
    <row r="2" spans="1:16" ht="12.75" customHeight="1">
      <c r="A2" s="30">
        <v>67</v>
      </c>
      <c r="B2" s="31">
        <v>45</v>
      </c>
      <c r="C2" s="30">
        <v>77</v>
      </c>
      <c r="D2" s="31">
        <v>45</v>
      </c>
      <c r="E2" s="30">
        <v>309</v>
      </c>
      <c r="F2" s="31">
        <v>45</v>
      </c>
      <c r="G2" s="32">
        <v>15</v>
      </c>
      <c r="H2" s="32">
        <v>1</v>
      </c>
      <c r="I2" s="31">
        <v>533</v>
      </c>
      <c r="J2" s="33">
        <v>1</v>
      </c>
      <c r="K2" s="31">
        <v>199</v>
      </c>
      <c r="L2" s="33">
        <v>1</v>
      </c>
      <c r="M2" s="31">
        <v>85</v>
      </c>
      <c r="N2" s="31">
        <v>1</v>
      </c>
      <c r="O2" s="30">
        <v>321</v>
      </c>
      <c r="P2" s="18">
        <v>45</v>
      </c>
    </row>
    <row r="3" spans="1:16">
      <c r="A3" s="30">
        <v>68</v>
      </c>
      <c r="B3" s="31">
        <v>44</v>
      </c>
      <c r="C3" s="30">
        <v>78</v>
      </c>
      <c r="D3" s="31">
        <v>44</v>
      </c>
      <c r="E3" s="31">
        <v>310</v>
      </c>
      <c r="F3" s="31">
        <v>45</v>
      </c>
      <c r="G3" s="32">
        <v>16</v>
      </c>
      <c r="H3" s="32">
        <v>2</v>
      </c>
      <c r="I3" s="31">
        <v>534</v>
      </c>
      <c r="J3" s="33">
        <v>2</v>
      </c>
      <c r="K3" s="31">
        <v>200</v>
      </c>
      <c r="L3" s="33">
        <v>2</v>
      </c>
      <c r="M3" s="31">
        <v>86</v>
      </c>
      <c r="N3" s="31">
        <v>2</v>
      </c>
      <c r="O3" s="30">
        <v>322</v>
      </c>
      <c r="P3" s="18">
        <v>44</v>
      </c>
    </row>
    <row r="4" spans="1:16">
      <c r="A4" s="30"/>
      <c r="B4" s="31">
        <v>43</v>
      </c>
      <c r="C4" s="30">
        <v>79</v>
      </c>
      <c r="D4" s="31">
        <v>43</v>
      </c>
      <c r="E4" s="30">
        <v>311</v>
      </c>
      <c r="F4" s="31">
        <v>44</v>
      </c>
      <c r="G4" s="32">
        <v>17</v>
      </c>
      <c r="H4" s="32">
        <v>5</v>
      </c>
      <c r="I4" s="31">
        <v>535</v>
      </c>
      <c r="J4" s="33">
        <v>2</v>
      </c>
      <c r="K4" s="31">
        <v>201</v>
      </c>
      <c r="L4" s="33">
        <v>2</v>
      </c>
      <c r="M4" s="31">
        <v>87</v>
      </c>
      <c r="N4" s="31">
        <v>2</v>
      </c>
      <c r="O4" s="30">
        <v>323</v>
      </c>
      <c r="P4" s="18">
        <v>43</v>
      </c>
    </row>
    <row r="5" spans="1:16">
      <c r="A5" s="30">
        <v>69</v>
      </c>
      <c r="B5" s="31">
        <v>42</v>
      </c>
      <c r="C5" s="30">
        <v>80</v>
      </c>
      <c r="D5" s="31">
        <v>42</v>
      </c>
      <c r="E5" s="31">
        <v>312</v>
      </c>
      <c r="F5" s="31">
        <v>44</v>
      </c>
      <c r="G5" s="32">
        <v>18</v>
      </c>
      <c r="H5" s="32">
        <v>8</v>
      </c>
      <c r="I5" s="31">
        <v>536</v>
      </c>
      <c r="J5" s="33">
        <v>2</v>
      </c>
      <c r="K5" s="31">
        <v>202</v>
      </c>
      <c r="L5" s="33">
        <v>2</v>
      </c>
      <c r="M5" s="31">
        <v>88</v>
      </c>
      <c r="N5" s="31">
        <v>3</v>
      </c>
      <c r="O5" s="30">
        <v>324</v>
      </c>
      <c r="P5" s="18">
        <v>42</v>
      </c>
    </row>
    <row r="6" spans="1:16">
      <c r="A6" s="30">
        <v>70</v>
      </c>
      <c r="B6" s="31">
        <v>41</v>
      </c>
      <c r="C6" s="30">
        <v>81</v>
      </c>
      <c r="D6" s="31">
        <v>41</v>
      </c>
      <c r="E6" s="30">
        <v>313</v>
      </c>
      <c r="F6" s="31">
        <v>43</v>
      </c>
      <c r="G6" s="32">
        <v>19</v>
      </c>
      <c r="H6" s="32">
        <v>10</v>
      </c>
      <c r="I6" s="31">
        <v>537</v>
      </c>
      <c r="J6" s="33">
        <v>2</v>
      </c>
      <c r="K6" s="31">
        <v>203</v>
      </c>
      <c r="L6" s="33">
        <v>2</v>
      </c>
      <c r="M6" s="31">
        <v>89</v>
      </c>
      <c r="N6" s="31">
        <v>4</v>
      </c>
      <c r="O6" s="30">
        <v>325</v>
      </c>
      <c r="P6" s="18">
        <v>42</v>
      </c>
    </row>
    <row r="7" spans="1:16">
      <c r="A7" s="30"/>
      <c r="B7" s="31">
        <v>40</v>
      </c>
      <c r="C7" s="30">
        <v>82</v>
      </c>
      <c r="D7" s="31">
        <v>40</v>
      </c>
      <c r="E7" s="31">
        <v>314</v>
      </c>
      <c r="F7" s="31">
        <v>43</v>
      </c>
      <c r="G7" s="32">
        <v>20</v>
      </c>
      <c r="H7" s="32">
        <v>12</v>
      </c>
      <c r="I7" s="31">
        <v>538</v>
      </c>
      <c r="J7" s="33">
        <v>2</v>
      </c>
      <c r="K7" s="31">
        <v>204</v>
      </c>
      <c r="L7" s="33">
        <v>2</v>
      </c>
      <c r="M7" s="31">
        <v>90</v>
      </c>
      <c r="N7" s="31">
        <v>4</v>
      </c>
      <c r="O7" s="30">
        <v>326</v>
      </c>
      <c r="P7" s="18">
        <v>41</v>
      </c>
    </row>
    <row r="8" spans="1:16">
      <c r="A8" s="30">
        <v>71</v>
      </c>
      <c r="B8" s="31">
        <v>39</v>
      </c>
      <c r="C8" s="30">
        <v>83</v>
      </c>
      <c r="D8" s="31">
        <v>39</v>
      </c>
      <c r="E8" s="30">
        <v>315</v>
      </c>
      <c r="F8" s="31">
        <v>42</v>
      </c>
      <c r="G8" s="32">
        <v>21</v>
      </c>
      <c r="H8" s="32">
        <v>14</v>
      </c>
      <c r="I8" s="31">
        <v>539</v>
      </c>
      <c r="J8" s="33">
        <v>2</v>
      </c>
      <c r="K8" s="31">
        <v>205</v>
      </c>
      <c r="L8" s="33">
        <v>2</v>
      </c>
      <c r="M8" s="31">
        <v>91</v>
      </c>
      <c r="N8" s="31">
        <v>5</v>
      </c>
      <c r="O8" s="30">
        <v>327</v>
      </c>
      <c r="P8" s="18">
        <v>40</v>
      </c>
    </row>
    <row r="9" spans="1:16">
      <c r="A9" s="30"/>
      <c r="B9" s="31">
        <v>38</v>
      </c>
      <c r="C9" s="30">
        <v>84</v>
      </c>
      <c r="D9" s="31">
        <v>38</v>
      </c>
      <c r="E9" s="31">
        <v>316</v>
      </c>
      <c r="F9" s="31">
        <v>42</v>
      </c>
      <c r="G9" s="32">
        <v>22</v>
      </c>
      <c r="H9" s="32">
        <v>16</v>
      </c>
      <c r="I9" s="31">
        <v>540</v>
      </c>
      <c r="J9" s="33">
        <v>2</v>
      </c>
      <c r="K9" s="31">
        <v>206</v>
      </c>
      <c r="L9" s="33">
        <v>2</v>
      </c>
      <c r="M9" s="31">
        <v>92</v>
      </c>
      <c r="N9" s="31">
        <v>6</v>
      </c>
      <c r="O9" s="30">
        <v>328</v>
      </c>
      <c r="P9" s="18">
        <v>39</v>
      </c>
    </row>
    <row r="10" spans="1:16">
      <c r="A10" s="30">
        <v>72</v>
      </c>
      <c r="B10" s="31">
        <v>37</v>
      </c>
      <c r="C10" s="30">
        <v>85</v>
      </c>
      <c r="D10" s="31">
        <v>37</v>
      </c>
      <c r="E10" s="30">
        <v>317</v>
      </c>
      <c r="F10" s="31">
        <v>41</v>
      </c>
      <c r="G10" s="32">
        <v>23</v>
      </c>
      <c r="H10" s="31">
        <v>18</v>
      </c>
      <c r="I10" s="31">
        <v>541</v>
      </c>
      <c r="J10" s="33">
        <v>2</v>
      </c>
      <c r="K10" s="31">
        <v>207</v>
      </c>
      <c r="L10" s="33">
        <v>2</v>
      </c>
      <c r="M10" s="31">
        <v>93</v>
      </c>
      <c r="N10" s="31">
        <v>6</v>
      </c>
      <c r="O10" s="30">
        <v>329</v>
      </c>
      <c r="P10" s="18">
        <v>39</v>
      </c>
    </row>
    <row r="11" spans="1:16">
      <c r="A11" s="30"/>
      <c r="B11" s="31">
        <v>36</v>
      </c>
      <c r="C11" s="30">
        <v>86</v>
      </c>
      <c r="D11" s="31">
        <v>36</v>
      </c>
      <c r="E11" s="31">
        <v>318</v>
      </c>
      <c r="F11" s="31">
        <v>41</v>
      </c>
      <c r="G11" s="32">
        <v>24</v>
      </c>
      <c r="H11" s="31">
        <v>19</v>
      </c>
      <c r="I11" s="31">
        <v>542</v>
      </c>
      <c r="J11" s="33">
        <v>2</v>
      </c>
      <c r="K11" s="31">
        <v>208</v>
      </c>
      <c r="L11" s="33">
        <v>3</v>
      </c>
      <c r="M11" s="31">
        <v>94</v>
      </c>
      <c r="N11" s="31">
        <v>7</v>
      </c>
      <c r="O11" s="30">
        <v>330</v>
      </c>
      <c r="P11" s="18">
        <v>38</v>
      </c>
    </row>
    <row r="12" spans="1:16">
      <c r="A12" s="30">
        <v>73</v>
      </c>
      <c r="B12" s="31">
        <v>35</v>
      </c>
      <c r="C12" s="30">
        <v>87</v>
      </c>
      <c r="D12" s="31">
        <v>35</v>
      </c>
      <c r="E12" s="30">
        <v>319</v>
      </c>
      <c r="F12" s="31">
        <v>40</v>
      </c>
      <c r="G12" s="32">
        <v>25</v>
      </c>
      <c r="H12" s="31">
        <v>20</v>
      </c>
      <c r="I12" s="31">
        <v>543</v>
      </c>
      <c r="J12" s="33">
        <v>2</v>
      </c>
      <c r="K12" s="31">
        <v>209</v>
      </c>
      <c r="L12" s="33">
        <v>3</v>
      </c>
      <c r="M12" s="31">
        <v>95</v>
      </c>
      <c r="N12" s="31">
        <v>8</v>
      </c>
      <c r="O12" s="30">
        <v>331</v>
      </c>
      <c r="P12" s="18">
        <v>37</v>
      </c>
    </row>
    <row r="13" spans="1:16">
      <c r="A13" s="30">
        <v>74</v>
      </c>
      <c r="B13" s="31">
        <v>34</v>
      </c>
      <c r="C13" s="30">
        <v>88</v>
      </c>
      <c r="D13" s="31">
        <v>34</v>
      </c>
      <c r="E13" s="31">
        <v>320</v>
      </c>
      <c r="F13" s="31">
        <v>40</v>
      </c>
      <c r="G13" s="32">
        <v>26</v>
      </c>
      <c r="H13" s="31">
        <v>20</v>
      </c>
      <c r="I13" s="31">
        <v>544</v>
      </c>
      <c r="J13" s="33">
        <v>2</v>
      </c>
      <c r="K13" s="31">
        <v>210</v>
      </c>
      <c r="L13" s="33">
        <v>3</v>
      </c>
      <c r="M13" s="31">
        <v>96</v>
      </c>
      <c r="N13" s="31">
        <v>8</v>
      </c>
      <c r="O13" s="30">
        <v>332</v>
      </c>
      <c r="P13" s="18">
        <v>36</v>
      </c>
    </row>
    <row r="14" spans="1:16">
      <c r="A14" s="30"/>
      <c r="B14" s="31">
        <v>33</v>
      </c>
      <c r="C14" s="30" t="s">
        <v>38</v>
      </c>
      <c r="D14" s="31">
        <v>33</v>
      </c>
      <c r="E14" s="30">
        <v>321</v>
      </c>
      <c r="F14" s="31">
        <v>39</v>
      </c>
      <c r="G14" s="32">
        <v>27</v>
      </c>
      <c r="H14" s="31">
        <v>21</v>
      </c>
      <c r="I14" s="31">
        <v>545</v>
      </c>
      <c r="J14" s="33">
        <v>2</v>
      </c>
      <c r="K14" s="31">
        <v>211</v>
      </c>
      <c r="L14" s="33">
        <v>3</v>
      </c>
      <c r="M14" s="31">
        <v>97</v>
      </c>
      <c r="N14" s="31">
        <v>9</v>
      </c>
      <c r="O14" s="30">
        <v>333</v>
      </c>
      <c r="P14" s="18">
        <v>36</v>
      </c>
    </row>
    <row r="15" spans="1:16">
      <c r="A15" s="30">
        <v>75</v>
      </c>
      <c r="B15" s="31">
        <v>32</v>
      </c>
      <c r="C15" s="30">
        <v>90</v>
      </c>
      <c r="D15" s="31">
        <v>32</v>
      </c>
      <c r="E15" s="31">
        <v>322</v>
      </c>
      <c r="F15" s="31">
        <v>39</v>
      </c>
      <c r="G15" s="32">
        <v>28</v>
      </c>
      <c r="H15" s="31">
        <v>21</v>
      </c>
      <c r="I15" s="31">
        <v>546</v>
      </c>
      <c r="J15" s="33">
        <v>2</v>
      </c>
      <c r="K15" s="31">
        <v>212</v>
      </c>
      <c r="L15" s="33">
        <v>3</v>
      </c>
      <c r="M15" s="31">
        <v>98</v>
      </c>
      <c r="N15" s="31">
        <v>10</v>
      </c>
      <c r="O15" s="30">
        <v>334</v>
      </c>
      <c r="P15" s="18">
        <v>35</v>
      </c>
    </row>
    <row r="16" spans="1:16">
      <c r="A16" s="30"/>
      <c r="B16" s="31">
        <v>31</v>
      </c>
      <c r="C16" s="30">
        <v>91</v>
      </c>
      <c r="D16" s="31">
        <v>31</v>
      </c>
      <c r="E16" s="30">
        <v>323</v>
      </c>
      <c r="F16" s="31">
        <f>F15-1</f>
        <v>38</v>
      </c>
      <c r="G16" s="32">
        <v>29</v>
      </c>
      <c r="H16" s="31">
        <v>22</v>
      </c>
      <c r="I16" s="31">
        <v>547</v>
      </c>
      <c r="J16" s="33">
        <v>3</v>
      </c>
      <c r="K16" s="31">
        <v>213</v>
      </c>
      <c r="L16" s="33">
        <v>3</v>
      </c>
      <c r="M16" s="31">
        <v>99</v>
      </c>
      <c r="N16" s="31">
        <v>10</v>
      </c>
      <c r="O16" s="30">
        <v>335</v>
      </c>
      <c r="P16" s="18">
        <v>34</v>
      </c>
    </row>
    <row r="17" spans="1:16">
      <c r="A17" s="30">
        <v>76</v>
      </c>
      <c r="B17" s="31">
        <v>30</v>
      </c>
      <c r="C17" s="30">
        <v>92</v>
      </c>
      <c r="D17" s="31">
        <v>30</v>
      </c>
      <c r="E17" s="31">
        <v>324</v>
      </c>
      <c r="F17" s="31">
        <v>38</v>
      </c>
      <c r="G17" s="32">
        <v>30</v>
      </c>
      <c r="H17" s="31">
        <v>23</v>
      </c>
      <c r="I17" s="31">
        <v>548</v>
      </c>
      <c r="J17" s="33">
        <v>3</v>
      </c>
      <c r="K17" s="31">
        <v>214</v>
      </c>
      <c r="L17" s="33">
        <v>3</v>
      </c>
      <c r="M17" s="31">
        <v>100</v>
      </c>
      <c r="N17" s="31">
        <v>11</v>
      </c>
      <c r="O17" s="30">
        <v>336</v>
      </c>
      <c r="P17" s="18">
        <v>34</v>
      </c>
    </row>
    <row r="18" spans="1:16">
      <c r="A18" s="30"/>
      <c r="B18" s="31">
        <v>29</v>
      </c>
      <c r="C18" s="30">
        <v>93</v>
      </c>
      <c r="D18" s="31">
        <v>29</v>
      </c>
      <c r="E18" s="30">
        <v>325</v>
      </c>
      <c r="F18" s="31">
        <f t="shared" ref="F18" si="0">F17-1</f>
        <v>37</v>
      </c>
      <c r="G18" s="32">
        <v>31</v>
      </c>
      <c r="H18" s="31">
        <v>23</v>
      </c>
      <c r="I18" s="31">
        <v>549</v>
      </c>
      <c r="J18" s="33">
        <v>3</v>
      </c>
      <c r="K18" s="31">
        <v>215</v>
      </c>
      <c r="L18" s="33">
        <v>4</v>
      </c>
      <c r="M18" s="31">
        <v>101</v>
      </c>
      <c r="N18" s="31">
        <v>12</v>
      </c>
      <c r="O18" s="30">
        <v>337</v>
      </c>
      <c r="P18" s="18">
        <v>33</v>
      </c>
    </row>
    <row r="19" spans="1:16">
      <c r="A19" s="30">
        <v>77</v>
      </c>
      <c r="B19" s="31">
        <v>28</v>
      </c>
      <c r="C19" s="30">
        <v>94</v>
      </c>
      <c r="D19" s="31">
        <v>28</v>
      </c>
      <c r="E19" s="31">
        <v>326</v>
      </c>
      <c r="F19" s="31">
        <v>37</v>
      </c>
      <c r="G19" s="32">
        <v>32</v>
      </c>
      <c r="H19" s="31">
        <v>24</v>
      </c>
      <c r="I19" s="31">
        <v>550</v>
      </c>
      <c r="J19" s="33">
        <v>3</v>
      </c>
      <c r="K19" s="31">
        <v>216</v>
      </c>
      <c r="L19" s="33">
        <v>4</v>
      </c>
      <c r="M19" s="31">
        <v>102</v>
      </c>
      <c r="N19" s="31">
        <v>12</v>
      </c>
      <c r="O19" s="30">
        <v>338</v>
      </c>
      <c r="P19" s="18">
        <v>32</v>
      </c>
    </row>
    <row r="20" spans="1:16">
      <c r="A20" s="30"/>
      <c r="B20" s="31">
        <v>27</v>
      </c>
      <c r="C20" s="30">
        <v>95</v>
      </c>
      <c r="D20" s="31">
        <v>27</v>
      </c>
      <c r="E20" s="30">
        <v>327</v>
      </c>
      <c r="F20" s="31">
        <f t="shared" ref="F20" si="1">F19-1</f>
        <v>36</v>
      </c>
      <c r="G20" s="32">
        <v>33</v>
      </c>
      <c r="H20" s="31">
        <v>25</v>
      </c>
      <c r="I20" s="31">
        <v>551</v>
      </c>
      <c r="J20" s="33">
        <v>3</v>
      </c>
      <c r="K20" s="31">
        <v>217</v>
      </c>
      <c r="L20" s="33">
        <v>4</v>
      </c>
      <c r="M20" s="31">
        <v>103</v>
      </c>
      <c r="N20" s="31">
        <v>13</v>
      </c>
      <c r="O20" s="30">
        <v>339</v>
      </c>
      <c r="P20" s="18">
        <v>31</v>
      </c>
    </row>
    <row r="21" spans="1:16">
      <c r="A21" s="30">
        <v>78</v>
      </c>
      <c r="B21" s="31">
        <v>26</v>
      </c>
      <c r="C21" s="30">
        <v>96</v>
      </c>
      <c r="D21" s="31">
        <v>26</v>
      </c>
      <c r="E21" s="31">
        <v>328</v>
      </c>
      <c r="F21" s="31">
        <v>36</v>
      </c>
      <c r="G21" s="32">
        <v>34</v>
      </c>
      <c r="H21" s="31">
        <v>26</v>
      </c>
      <c r="I21" s="31">
        <v>552</v>
      </c>
      <c r="J21" s="33">
        <v>3</v>
      </c>
      <c r="K21" s="31">
        <v>218</v>
      </c>
      <c r="L21" s="33">
        <v>4</v>
      </c>
      <c r="M21" s="31">
        <v>104</v>
      </c>
      <c r="N21" s="31">
        <v>14</v>
      </c>
      <c r="O21" s="30">
        <v>340</v>
      </c>
      <c r="P21" s="18">
        <v>31</v>
      </c>
    </row>
    <row r="22" spans="1:16">
      <c r="A22" s="30">
        <v>79</v>
      </c>
      <c r="B22" s="31">
        <v>25</v>
      </c>
      <c r="C22" s="30">
        <v>97</v>
      </c>
      <c r="D22" s="31">
        <v>25</v>
      </c>
      <c r="E22" s="30">
        <v>329</v>
      </c>
      <c r="F22" s="31">
        <f t="shared" ref="F22" si="2">F21-1</f>
        <v>35</v>
      </c>
      <c r="G22" s="32">
        <v>35</v>
      </c>
      <c r="H22" s="31">
        <v>27</v>
      </c>
      <c r="I22" s="31">
        <v>553</v>
      </c>
      <c r="J22" s="33">
        <v>3</v>
      </c>
      <c r="K22" s="31">
        <v>219</v>
      </c>
      <c r="L22" s="33">
        <v>4</v>
      </c>
      <c r="M22" s="31">
        <v>105</v>
      </c>
      <c r="N22" s="31">
        <v>14</v>
      </c>
      <c r="O22" s="30">
        <v>341</v>
      </c>
      <c r="P22" s="18">
        <v>30</v>
      </c>
    </row>
    <row r="23" spans="1:16">
      <c r="A23" s="30"/>
      <c r="B23" s="31">
        <v>24</v>
      </c>
      <c r="C23" s="30">
        <v>98</v>
      </c>
      <c r="D23" s="31">
        <v>24</v>
      </c>
      <c r="E23" s="31">
        <v>330</v>
      </c>
      <c r="F23" s="31">
        <v>35</v>
      </c>
      <c r="G23" s="32">
        <v>36</v>
      </c>
      <c r="H23" s="31">
        <v>28</v>
      </c>
      <c r="I23" s="31">
        <v>554</v>
      </c>
      <c r="J23" s="33">
        <v>3</v>
      </c>
      <c r="K23" s="31">
        <v>220</v>
      </c>
      <c r="L23" s="33">
        <v>4</v>
      </c>
      <c r="M23" s="31">
        <v>106</v>
      </c>
      <c r="N23" s="31">
        <v>15</v>
      </c>
      <c r="O23" s="30">
        <v>342</v>
      </c>
      <c r="P23" s="18">
        <v>29</v>
      </c>
    </row>
    <row r="24" spans="1:16">
      <c r="A24" s="30">
        <v>80</v>
      </c>
      <c r="B24" s="31">
        <v>23</v>
      </c>
      <c r="C24" s="30">
        <v>99</v>
      </c>
      <c r="D24" s="31">
        <v>23</v>
      </c>
      <c r="E24" s="30">
        <v>331</v>
      </c>
      <c r="F24" s="31">
        <f t="shared" ref="F24:F47" si="3">F23-1</f>
        <v>34</v>
      </c>
      <c r="G24" s="32">
        <v>37</v>
      </c>
      <c r="H24" s="31">
        <v>29</v>
      </c>
      <c r="I24" s="31">
        <v>555</v>
      </c>
      <c r="J24" s="33">
        <v>3</v>
      </c>
      <c r="K24" s="31">
        <v>221</v>
      </c>
      <c r="L24" s="33">
        <v>4</v>
      </c>
      <c r="M24" s="31">
        <v>107</v>
      </c>
      <c r="N24" s="31">
        <v>16</v>
      </c>
      <c r="O24" s="30">
        <v>343</v>
      </c>
      <c r="P24" s="18">
        <v>28</v>
      </c>
    </row>
    <row r="25" spans="1:16">
      <c r="A25" s="30"/>
      <c r="B25" s="31">
        <v>22</v>
      </c>
      <c r="C25" s="30">
        <v>100</v>
      </c>
      <c r="D25" s="31">
        <v>22</v>
      </c>
      <c r="E25" s="31">
        <v>332</v>
      </c>
      <c r="F25" s="31">
        <v>34</v>
      </c>
      <c r="G25" s="32">
        <v>38</v>
      </c>
      <c r="H25" s="31">
        <v>30</v>
      </c>
      <c r="I25" s="31">
        <v>556</v>
      </c>
      <c r="J25" s="33">
        <v>3</v>
      </c>
      <c r="K25" s="31">
        <v>222</v>
      </c>
      <c r="L25" s="33">
        <v>4</v>
      </c>
      <c r="M25" s="31">
        <v>108</v>
      </c>
      <c r="N25" s="31">
        <v>16</v>
      </c>
      <c r="O25" s="30">
        <v>344</v>
      </c>
      <c r="P25" s="18">
        <v>28</v>
      </c>
    </row>
    <row r="26" spans="1:16">
      <c r="A26" s="30">
        <v>81</v>
      </c>
      <c r="B26" s="31">
        <v>21</v>
      </c>
      <c r="C26" s="30">
        <v>101</v>
      </c>
      <c r="D26" s="31">
        <v>21</v>
      </c>
      <c r="E26" s="30">
        <v>333</v>
      </c>
      <c r="F26" s="31">
        <f t="shared" ref="F26" si="4">F25-1</f>
        <v>33</v>
      </c>
      <c r="G26" s="32">
        <v>39</v>
      </c>
      <c r="H26" s="31">
        <v>31</v>
      </c>
      <c r="I26" s="31">
        <v>557</v>
      </c>
      <c r="J26" s="33">
        <v>3</v>
      </c>
      <c r="K26" s="31">
        <v>223</v>
      </c>
      <c r="L26" s="33">
        <v>5</v>
      </c>
      <c r="M26" s="31">
        <v>109</v>
      </c>
      <c r="N26" s="31">
        <v>17</v>
      </c>
      <c r="O26" s="30">
        <v>345</v>
      </c>
      <c r="P26" s="18">
        <v>27</v>
      </c>
    </row>
    <row r="27" spans="1:16">
      <c r="A27" s="30">
        <v>82</v>
      </c>
      <c r="B27" s="31">
        <v>20</v>
      </c>
      <c r="C27" s="30">
        <v>102</v>
      </c>
      <c r="D27" s="31">
        <v>20</v>
      </c>
      <c r="E27" s="31">
        <v>334</v>
      </c>
      <c r="F27" s="31">
        <f t="shared" ref="F27" si="5">F26</f>
        <v>33</v>
      </c>
      <c r="G27" s="32">
        <v>40</v>
      </c>
      <c r="H27" s="31">
        <v>32</v>
      </c>
      <c r="I27" s="31">
        <v>558</v>
      </c>
      <c r="J27" s="33">
        <v>3</v>
      </c>
      <c r="K27" s="31">
        <v>224</v>
      </c>
      <c r="L27" s="33">
        <v>5</v>
      </c>
      <c r="M27" s="31">
        <v>110</v>
      </c>
      <c r="N27" s="31">
        <v>18</v>
      </c>
      <c r="O27" s="30">
        <v>346</v>
      </c>
      <c r="P27" s="18">
        <v>26</v>
      </c>
    </row>
    <row r="28" spans="1:16">
      <c r="A28" s="30">
        <v>83</v>
      </c>
      <c r="B28" s="31">
        <v>19</v>
      </c>
      <c r="C28" s="30">
        <v>103</v>
      </c>
      <c r="D28" s="31">
        <v>19</v>
      </c>
      <c r="E28" s="30">
        <v>335</v>
      </c>
      <c r="F28" s="31">
        <v>33</v>
      </c>
      <c r="G28" s="32">
        <v>41</v>
      </c>
      <c r="H28" s="31">
        <v>33</v>
      </c>
      <c r="I28" s="31">
        <v>559</v>
      </c>
      <c r="J28" s="33">
        <v>3</v>
      </c>
      <c r="K28" s="31">
        <v>225</v>
      </c>
      <c r="L28" s="33">
        <v>5</v>
      </c>
      <c r="M28" s="31">
        <v>111</v>
      </c>
      <c r="N28" s="31">
        <v>18</v>
      </c>
      <c r="O28" s="30">
        <v>347</v>
      </c>
      <c r="P28" s="18">
        <v>25</v>
      </c>
    </row>
    <row r="29" spans="1:16">
      <c r="A29" s="30">
        <v>84</v>
      </c>
      <c r="B29" s="31">
        <v>18</v>
      </c>
      <c r="C29" s="30">
        <v>104</v>
      </c>
      <c r="D29" s="31">
        <v>19</v>
      </c>
      <c r="E29" s="31">
        <v>336</v>
      </c>
      <c r="F29" s="31">
        <f t="shared" si="3"/>
        <v>32</v>
      </c>
      <c r="G29" s="32">
        <v>42</v>
      </c>
      <c r="H29" s="31">
        <v>34</v>
      </c>
      <c r="I29" s="31">
        <v>560</v>
      </c>
      <c r="J29" s="33">
        <v>3</v>
      </c>
      <c r="K29" s="31">
        <v>226</v>
      </c>
      <c r="L29" s="33">
        <v>5</v>
      </c>
      <c r="M29" s="31">
        <v>112</v>
      </c>
      <c r="N29" s="31">
        <v>19</v>
      </c>
      <c r="O29" s="30">
        <v>348</v>
      </c>
      <c r="P29" s="18">
        <v>25</v>
      </c>
    </row>
    <row r="30" spans="1:16">
      <c r="A30" s="30">
        <v>85</v>
      </c>
      <c r="B30" s="31">
        <v>17</v>
      </c>
      <c r="C30" s="30">
        <v>105</v>
      </c>
      <c r="D30" s="31">
        <v>19</v>
      </c>
      <c r="E30" s="30">
        <v>337</v>
      </c>
      <c r="F30" s="31">
        <v>32</v>
      </c>
      <c r="G30" s="32">
        <v>43</v>
      </c>
      <c r="H30" s="31">
        <v>35</v>
      </c>
      <c r="I30" s="31">
        <v>561</v>
      </c>
      <c r="J30" s="33">
        <v>4</v>
      </c>
      <c r="K30" s="31">
        <v>227</v>
      </c>
      <c r="L30" s="33">
        <v>5</v>
      </c>
      <c r="M30" s="31">
        <v>113</v>
      </c>
      <c r="N30" s="31">
        <v>20</v>
      </c>
      <c r="O30" s="30">
        <v>349</v>
      </c>
      <c r="P30" s="18">
        <v>24</v>
      </c>
    </row>
    <row r="31" spans="1:16">
      <c r="A31" s="30">
        <v>86</v>
      </c>
      <c r="B31" s="31">
        <v>16</v>
      </c>
      <c r="C31" s="30">
        <v>106</v>
      </c>
      <c r="D31" s="31">
        <v>19</v>
      </c>
      <c r="E31" s="31">
        <v>338</v>
      </c>
      <c r="F31" s="31">
        <f t="shared" ref="F31" si="6">F30-1</f>
        <v>31</v>
      </c>
      <c r="G31" s="32">
        <v>44</v>
      </c>
      <c r="H31" s="31">
        <v>36</v>
      </c>
      <c r="I31" s="31">
        <v>562</v>
      </c>
      <c r="J31" s="33">
        <v>4</v>
      </c>
      <c r="K31" s="31">
        <v>228</v>
      </c>
      <c r="L31" s="33">
        <v>5</v>
      </c>
      <c r="M31" s="31">
        <v>114</v>
      </c>
      <c r="N31" s="31">
        <v>20</v>
      </c>
      <c r="O31" s="30">
        <v>350</v>
      </c>
      <c r="P31" s="18">
        <v>23</v>
      </c>
    </row>
    <row r="32" spans="1:16">
      <c r="A32" s="30">
        <v>87</v>
      </c>
      <c r="B32" s="31">
        <v>15</v>
      </c>
      <c r="C32" s="30">
        <v>107</v>
      </c>
      <c r="D32" s="31">
        <v>18</v>
      </c>
      <c r="E32" s="30">
        <v>339</v>
      </c>
      <c r="F32" s="31">
        <v>31</v>
      </c>
      <c r="G32" s="32">
        <v>45</v>
      </c>
      <c r="H32" s="31">
        <v>37</v>
      </c>
      <c r="I32" s="31">
        <v>563</v>
      </c>
      <c r="J32" s="33">
        <v>4</v>
      </c>
      <c r="K32" s="31">
        <v>229</v>
      </c>
      <c r="L32" s="33">
        <v>5</v>
      </c>
      <c r="M32" s="31">
        <v>115</v>
      </c>
      <c r="N32" s="31">
        <v>21</v>
      </c>
      <c r="O32" s="30">
        <v>351</v>
      </c>
      <c r="P32" s="18">
        <v>23</v>
      </c>
    </row>
    <row r="33" spans="1:16">
      <c r="A33" s="30">
        <v>89</v>
      </c>
      <c r="B33" s="31">
        <v>14</v>
      </c>
      <c r="C33" s="30">
        <v>108</v>
      </c>
      <c r="D33" s="31">
        <v>18</v>
      </c>
      <c r="E33" s="31">
        <v>340</v>
      </c>
      <c r="F33" s="31">
        <f t="shared" ref="F33" si="7">F32-1</f>
        <v>30</v>
      </c>
      <c r="G33" s="32">
        <v>46</v>
      </c>
      <c r="H33" s="31">
        <v>38</v>
      </c>
      <c r="I33" s="31">
        <v>564</v>
      </c>
      <c r="J33" s="33">
        <v>4</v>
      </c>
      <c r="K33" s="31">
        <v>230</v>
      </c>
      <c r="L33" s="33">
        <v>5</v>
      </c>
      <c r="M33" s="31">
        <v>116</v>
      </c>
      <c r="N33" s="31">
        <v>22</v>
      </c>
      <c r="O33" s="30">
        <v>352</v>
      </c>
      <c r="P33" s="18">
        <v>22</v>
      </c>
    </row>
    <row r="34" spans="1:16">
      <c r="A34" s="30">
        <v>90</v>
      </c>
      <c r="B34" s="31">
        <v>13</v>
      </c>
      <c r="C34" s="30">
        <v>109</v>
      </c>
      <c r="D34" s="31">
        <v>18</v>
      </c>
      <c r="E34" s="30">
        <v>341</v>
      </c>
      <c r="F34" s="31">
        <v>30</v>
      </c>
      <c r="G34" s="32">
        <v>47</v>
      </c>
      <c r="H34" s="31">
        <v>39</v>
      </c>
      <c r="I34" s="31">
        <v>565</v>
      </c>
      <c r="J34" s="33">
        <v>4</v>
      </c>
      <c r="K34" s="31">
        <v>231</v>
      </c>
      <c r="L34" s="33">
        <v>6</v>
      </c>
      <c r="M34" s="31">
        <v>117</v>
      </c>
      <c r="N34" s="31">
        <v>22</v>
      </c>
      <c r="O34" s="30">
        <v>353</v>
      </c>
      <c r="P34" s="18">
        <v>21</v>
      </c>
    </row>
    <row r="35" spans="1:16">
      <c r="A35" s="30">
        <v>91</v>
      </c>
      <c r="B35" s="31">
        <v>12</v>
      </c>
      <c r="C35" s="30">
        <v>110</v>
      </c>
      <c r="D35" s="31">
        <v>17</v>
      </c>
      <c r="E35" s="31">
        <v>342</v>
      </c>
      <c r="F35" s="31">
        <f t="shared" ref="F35" si="8">F34-1</f>
        <v>29</v>
      </c>
      <c r="G35" s="32">
        <v>48</v>
      </c>
      <c r="H35" s="31">
        <v>40</v>
      </c>
      <c r="I35" s="31">
        <v>566</v>
      </c>
      <c r="J35" s="33">
        <v>4</v>
      </c>
      <c r="K35" s="31">
        <v>232</v>
      </c>
      <c r="L35" s="33">
        <v>6</v>
      </c>
      <c r="M35" s="31">
        <v>118</v>
      </c>
      <c r="N35" s="31">
        <v>23</v>
      </c>
      <c r="O35" s="30">
        <v>354</v>
      </c>
      <c r="P35" s="18">
        <v>20</v>
      </c>
    </row>
    <row r="36" spans="1:16">
      <c r="A36" s="30">
        <v>92</v>
      </c>
      <c r="B36" s="31">
        <v>11</v>
      </c>
      <c r="C36" s="30">
        <v>111</v>
      </c>
      <c r="D36" s="31">
        <v>17</v>
      </c>
      <c r="E36" s="30">
        <v>343</v>
      </c>
      <c r="F36" s="31">
        <v>29</v>
      </c>
      <c r="G36" s="32">
        <v>49</v>
      </c>
      <c r="H36" s="31">
        <v>41</v>
      </c>
      <c r="I36" s="31">
        <v>567</v>
      </c>
      <c r="J36" s="33">
        <v>4</v>
      </c>
      <c r="K36" s="31">
        <v>233</v>
      </c>
      <c r="L36" s="33">
        <v>6</v>
      </c>
      <c r="M36" s="31">
        <v>119</v>
      </c>
      <c r="N36" s="31">
        <v>23</v>
      </c>
      <c r="O36" s="30">
        <v>355</v>
      </c>
      <c r="P36" s="18">
        <v>20</v>
      </c>
    </row>
    <row r="37" spans="1:16">
      <c r="A37" s="30">
        <v>94</v>
      </c>
      <c r="B37" s="31">
        <v>10</v>
      </c>
      <c r="C37" s="30">
        <v>112</v>
      </c>
      <c r="D37" s="31">
        <v>17</v>
      </c>
      <c r="E37" s="31">
        <v>344</v>
      </c>
      <c r="F37" s="31">
        <f t="shared" si="3"/>
        <v>28</v>
      </c>
      <c r="G37" s="32">
        <v>50</v>
      </c>
      <c r="H37" s="31">
        <v>42</v>
      </c>
      <c r="I37" s="31">
        <v>568</v>
      </c>
      <c r="J37" s="33">
        <v>4</v>
      </c>
      <c r="K37" s="31">
        <v>234</v>
      </c>
      <c r="L37" s="33">
        <v>6</v>
      </c>
      <c r="M37" s="31">
        <v>120</v>
      </c>
      <c r="N37" s="31">
        <v>24</v>
      </c>
      <c r="O37" s="30">
        <v>356</v>
      </c>
      <c r="P37" s="31">
        <v>19</v>
      </c>
    </row>
    <row r="38" spans="1:16">
      <c r="A38" s="30">
        <v>95</v>
      </c>
      <c r="B38" s="31">
        <v>9</v>
      </c>
      <c r="C38" s="30">
        <v>113</v>
      </c>
      <c r="D38" s="31">
        <v>17</v>
      </c>
      <c r="E38" s="30">
        <v>345</v>
      </c>
      <c r="F38" s="31">
        <v>28</v>
      </c>
      <c r="G38" s="32">
        <v>51</v>
      </c>
      <c r="H38" s="31">
        <v>43</v>
      </c>
      <c r="I38" s="31">
        <v>569</v>
      </c>
      <c r="J38" s="33">
        <v>4</v>
      </c>
      <c r="K38" s="31">
        <v>235</v>
      </c>
      <c r="L38" s="33">
        <v>6</v>
      </c>
      <c r="M38" s="31">
        <v>121</v>
      </c>
      <c r="N38" s="31">
        <v>25</v>
      </c>
      <c r="O38" s="30">
        <v>357</v>
      </c>
      <c r="P38" s="31">
        <v>19</v>
      </c>
    </row>
    <row r="39" spans="1:16">
      <c r="A39" s="30">
        <v>96</v>
      </c>
      <c r="B39" s="31">
        <v>8</v>
      </c>
      <c r="C39" s="30">
        <v>114</v>
      </c>
      <c r="D39" s="31">
        <v>16</v>
      </c>
      <c r="E39" s="31">
        <v>346</v>
      </c>
      <c r="F39" s="31">
        <f t="shared" si="3"/>
        <v>27</v>
      </c>
      <c r="G39" s="32">
        <v>52</v>
      </c>
      <c r="H39" s="31">
        <v>44</v>
      </c>
      <c r="I39" s="31">
        <v>570</v>
      </c>
      <c r="J39" s="33">
        <v>4</v>
      </c>
      <c r="K39" s="31">
        <v>236</v>
      </c>
      <c r="L39" s="33">
        <v>6</v>
      </c>
      <c r="M39" s="31">
        <v>122</v>
      </c>
      <c r="N39" s="31">
        <v>25</v>
      </c>
      <c r="O39" s="30">
        <v>358</v>
      </c>
      <c r="P39" s="31">
        <v>19</v>
      </c>
    </row>
    <row r="40" spans="1:16">
      <c r="A40" s="30">
        <v>97</v>
      </c>
      <c r="B40" s="31">
        <v>7</v>
      </c>
      <c r="C40" s="30">
        <v>115</v>
      </c>
      <c r="D40" s="31">
        <v>15</v>
      </c>
      <c r="E40" s="30">
        <v>347</v>
      </c>
      <c r="F40" s="31">
        <v>27</v>
      </c>
      <c r="G40" s="32">
        <v>53</v>
      </c>
      <c r="H40" s="31">
        <v>45</v>
      </c>
      <c r="I40" s="31">
        <v>571</v>
      </c>
      <c r="J40" s="33">
        <v>4</v>
      </c>
      <c r="K40" s="31">
        <v>237</v>
      </c>
      <c r="L40" s="33">
        <v>6</v>
      </c>
      <c r="M40" s="31">
        <v>123</v>
      </c>
      <c r="N40" s="31">
        <v>26</v>
      </c>
      <c r="O40" s="30">
        <v>359</v>
      </c>
      <c r="P40" s="31">
        <v>19</v>
      </c>
    </row>
    <row r="41" spans="1:16">
      <c r="A41" s="30">
        <v>98</v>
      </c>
      <c r="B41" s="31">
        <v>6</v>
      </c>
      <c r="C41" s="30">
        <v>116</v>
      </c>
      <c r="D41" s="31">
        <v>15</v>
      </c>
      <c r="E41" s="31">
        <v>348</v>
      </c>
      <c r="F41" s="31">
        <f t="shared" si="3"/>
        <v>26</v>
      </c>
      <c r="G41" s="34"/>
      <c r="H41" s="29"/>
      <c r="I41" s="31">
        <v>572</v>
      </c>
      <c r="J41" s="33">
        <v>4</v>
      </c>
      <c r="K41" s="31">
        <v>238</v>
      </c>
      <c r="L41" s="33">
        <v>6</v>
      </c>
      <c r="M41" s="31">
        <v>124</v>
      </c>
      <c r="N41" s="31">
        <v>26</v>
      </c>
      <c r="O41" s="30">
        <v>360</v>
      </c>
      <c r="P41" s="31">
        <v>19</v>
      </c>
    </row>
    <row r="42" spans="1:16">
      <c r="A42" s="30">
        <v>100</v>
      </c>
      <c r="B42" s="31">
        <v>5</v>
      </c>
      <c r="C42" s="30">
        <v>117</v>
      </c>
      <c r="D42" s="31">
        <v>14</v>
      </c>
      <c r="E42" s="30">
        <v>349</v>
      </c>
      <c r="F42" s="31">
        <v>26</v>
      </c>
      <c r="G42" s="29"/>
      <c r="H42" s="29"/>
      <c r="I42" s="31">
        <v>573</v>
      </c>
      <c r="J42" s="33">
        <v>4</v>
      </c>
      <c r="K42" s="31">
        <v>239</v>
      </c>
      <c r="L42" s="33">
        <v>7</v>
      </c>
      <c r="M42" s="31">
        <v>125</v>
      </c>
      <c r="N42" s="31">
        <v>27</v>
      </c>
      <c r="O42" s="30">
        <v>361</v>
      </c>
      <c r="P42" s="31">
        <v>19</v>
      </c>
    </row>
    <row r="43" spans="1:16">
      <c r="A43" s="30">
        <v>101</v>
      </c>
      <c r="B43" s="31">
        <v>4</v>
      </c>
      <c r="C43" s="30">
        <v>118</v>
      </c>
      <c r="D43" s="31">
        <v>14</v>
      </c>
      <c r="E43" s="31">
        <v>350</v>
      </c>
      <c r="F43" s="31">
        <f t="shared" si="3"/>
        <v>25</v>
      </c>
      <c r="G43" s="29"/>
      <c r="H43" s="29"/>
      <c r="I43" s="31">
        <v>574</v>
      </c>
      <c r="J43" s="33">
        <v>4</v>
      </c>
      <c r="K43" s="31">
        <v>240</v>
      </c>
      <c r="L43" s="33">
        <v>7</v>
      </c>
      <c r="M43" s="31">
        <v>126</v>
      </c>
      <c r="N43" s="31">
        <v>28</v>
      </c>
      <c r="O43" s="30">
        <v>362</v>
      </c>
      <c r="P43" s="31">
        <v>18</v>
      </c>
    </row>
    <row r="44" spans="1:16">
      <c r="A44" s="30">
        <v>102</v>
      </c>
      <c r="B44" s="31">
        <v>3</v>
      </c>
      <c r="C44" s="30">
        <v>119</v>
      </c>
      <c r="D44" s="31">
        <v>13</v>
      </c>
      <c r="E44" s="30">
        <v>351</v>
      </c>
      <c r="F44" s="31">
        <v>25</v>
      </c>
      <c r="G44" s="29"/>
      <c r="H44" s="29"/>
      <c r="I44" s="31">
        <v>575</v>
      </c>
      <c r="J44" s="33">
        <v>5</v>
      </c>
      <c r="K44" s="31">
        <v>241</v>
      </c>
      <c r="L44" s="33">
        <v>7</v>
      </c>
      <c r="M44" s="31">
        <v>127</v>
      </c>
      <c r="N44" s="31">
        <v>28</v>
      </c>
      <c r="O44" s="30">
        <v>363</v>
      </c>
      <c r="P44" s="31">
        <v>18</v>
      </c>
    </row>
    <row r="45" spans="1:16">
      <c r="A45" s="30">
        <v>103</v>
      </c>
      <c r="B45" s="31">
        <v>2</v>
      </c>
      <c r="C45" s="30">
        <v>120</v>
      </c>
      <c r="D45" s="31">
        <v>13</v>
      </c>
      <c r="E45" s="31">
        <v>352</v>
      </c>
      <c r="F45" s="31">
        <f t="shared" si="3"/>
        <v>24</v>
      </c>
      <c r="G45" s="29"/>
      <c r="H45" s="29"/>
      <c r="I45" s="31">
        <v>576</v>
      </c>
      <c r="J45" s="33">
        <v>5</v>
      </c>
      <c r="K45" s="31">
        <v>242</v>
      </c>
      <c r="L45" s="33">
        <v>7</v>
      </c>
      <c r="M45" s="31">
        <v>128</v>
      </c>
      <c r="N45" s="31">
        <v>29</v>
      </c>
      <c r="O45" s="30">
        <v>364</v>
      </c>
      <c r="P45" s="31">
        <v>18</v>
      </c>
    </row>
    <row r="46" spans="1:16">
      <c r="A46" s="31">
        <v>104</v>
      </c>
      <c r="B46" s="31">
        <v>1</v>
      </c>
      <c r="C46" s="30">
        <v>121</v>
      </c>
      <c r="D46" s="31">
        <v>13</v>
      </c>
      <c r="E46" s="30">
        <v>353</v>
      </c>
      <c r="F46" s="31">
        <v>24</v>
      </c>
      <c r="G46" s="29"/>
      <c r="H46" s="29"/>
      <c r="I46" s="31">
        <v>577</v>
      </c>
      <c r="J46" s="33">
        <v>5</v>
      </c>
      <c r="K46" s="31">
        <v>243</v>
      </c>
      <c r="L46" s="33">
        <v>7</v>
      </c>
      <c r="M46" s="31">
        <v>129</v>
      </c>
      <c r="N46" s="31">
        <v>29</v>
      </c>
      <c r="O46" s="30">
        <v>365</v>
      </c>
      <c r="P46" s="31">
        <v>18</v>
      </c>
    </row>
    <row r="47" spans="1:16">
      <c r="A47" s="31"/>
      <c r="B47" s="31"/>
      <c r="C47" s="30">
        <v>122</v>
      </c>
      <c r="D47" s="31">
        <v>12</v>
      </c>
      <c r="E47" s="31">
        <v>354</v>
      </c>
      <c r="F47" s="31">
        <f t="shared" si="3"/>
        <v>23</v>
      </c>
      <c r="G47" s="29"/>
      <c r="H47" s="29"/>
      <c r="I47" s="31">
        <v>578</v>
      </c>
      <c r="J47" s="33">
        <v>5</v>
      </c>
      <c r="K47" s="31">
        <v>244</v>
      </c>
      <c r="L47" s="33">
        <v>7</v>
      </c>
      <c r="M47" s="31">
        <v>130</v>
      </c>
      <c r="N47" s="31">
        <v>30</v>
      </c>
      <c r="O47" s="30">
        <v>366</v>
      </c>
      <c r="P47" s="31">
        <v>18</v>
      </c>
    </row>
    <row r="48" spans="1:16">
      <c r="A48" s="31"/>
      <c r="B48" s="31"/>
      <c r="C48" s="30">
        <v>123</v>
      </c>
      <c r="D48" s="31">
        <v>12</v>
      </c>
      <c r="E48" s="30">
        <v>355</v>
      </c>
      <c r="F48" s="31">
        <f t="shared" ref="F48" si="9">F47</f>
        <v>23</v>
      </c>
      <c r="G48" s="29"/>
      <c r="H48" s="29"/>
      <c r="I48" s="31">
        <v>579</v>
      </c>
      <c r="J48" s="33">
        <v>5</v>
      </c>
      <c r="K48" s="31">
        <v>245</v>
      </c>
      <c r="L48" s="33">
        <v>7</v>
      </c>
      <c r="M48" s="31">
        <v>131</v>
      </c>
      <c r="N48" s="31">
        <v>31</v>
      </c>
      <c r="O48" s="30">
        <v>367</v>
      </c>
      <c r="P48" s="31">
        <v>18</v>
      </c>
    </row>
    <row r="49" spans="1:16">
      <c r="A49" s="31"/>
      <c r="B49" s="31"/>
      <c r="C49" s="30">
        <v>124</v>
      </c>
      <c r="D49" s="31">
        <v>12</v>
      </c>
      <c r="E49" s="31">
        <v>356</v>
      </c>
      <c r="F49" s="31">
        <v>22</v>
      </c>
      <c r="G49" s="29"/>
      <c r="H49" s="29"/>
      <c r="I49" s="31">
        <v>580</v>
      </c>
      <c r="J49" s="33">
        <v>5</v>
      </c>
      <c r="K49" s="31">
        <v>246</v>
      </c>
      <c r="L49" s="33">
        <v>7</v>
      </c>
      <c r="M49" s="31">
        <v>132</v>
      </c>
      <c r="N49" s="31">
        <v>31</v>
      </c>
      <c r="O49" s="30">
        <v>368</v>
      </c>
      <c r="P49" s="31">
        <v>18</v>
      </c>
    </row>
    <row r="50" spans="1:16">
      <c r="A50" s="31"/>
      <c r="B50" s="31"/>
      <c r="C50" s="30">
        <v>125</v>
      </c>
      <c r="D50" s="31">
        <v>11</v>
      </c>
      <c r="E50" s="30">
        <v>357</v>
      </c>
      <c r="F50" s="31">
        <v>22</v>
      </c>
      <c r="G50" s="29"/>
      <c r="H50" s="29"/>
      <c r="I50" s="31">
        <v>581</v>
      </c>
      <c r="J50" s="33">
        <v>5</v>
      </c>
      <c r="K50" s="31">
        <v>247</v>
      </c>
      <c r="L50" s="33">
        <v>8</v>
      </c>
      <c r="M50" s="31">
        <v>133</v>
      </c>
      <c r="N50" s="31">
        <v>32</v>
      </c>
      <c r="O50" s="30">
        <v>369</v>
      </c>
      <c r="P50" s="31">
        <v>18</v>
      </c>
    </row>
    <row r="51" spans="1:16">
      <c r="A51" s="31"/>
      <c r="B51" s="31"/>
      <c r="C51" s="30">
        <v>126</v>
      </c>
      <c r="D51" s="31">
        <v>11</v>
      </c>
      <c r="E51" s="31">
        <v>358</v>
      </c>
      <c r="F51" s="31">
        <v>21</v>
      </c>
      <c r="G51" s="29"/>
      <c r="H51" s="29"/>
      <c r="I51" s="31">
        <v>582</v>
      </c>
      <c r="J51" s="33">
        <v>5</v>
      </c>
      <c r="K51" s="31">
        <v>248</v>
      </c>
      <c r="L51" s="33">
        <v>8</v>
      </c>
      <c r="M51" s="31">
        <v>134</v>
      </c>
      <c r="N51" s="31">
        <v>32</v>
      </c>
      <c r="O51" s="30">
        <v>370</v>
      </c>
      <c r="P51" s="31">
        <v>18</v>
      </c>
    </row>
    <row r="52" spans="1:16">
      <c r="A52" s="31"/>
      <c r="B52" s="31"/>
      <c r="C52" s="30">
        <v>127</v>
      </c>
      <c r="D52" s="31">
        <v>11</v>
      </c>
      <c r="E52" s="30">
        <v>359</v>
      </c>
      <c r="F52" s="31">
        <v>21</v>
      </c>
      <c r="G52" s="29"/>
      <c r="H52" s="29"/>
      <c r="I52" s="31">
        <v>583</v>
      </c>
      <c r="J52" s="33">
        <v>5</v>
      </c>
      <c r="K52" s="31">
        <v>249</v>
      </c>
      <c r="L52" s="33">
        <v>8</v>
      </c>
      <c r="M52" s="31">
        <v>135</v>
      </c>
      <c r="N52" s="31">
        <v>33</v>
      </c>
      <c r="O52" s="30">
        <v>371</v>
      </c>
      <c r="P52" s="31">
        <v>17</v>
      </c>
    </row>
    <row r="53" spans="1:16">
      <c r="A53" s="31"/>
      <c r="B53" s="31"/>
      <c r="C53" s="30">
        <v>128</v>
      </c>
      <c r="D53" s="31">
        <v>10</v>
      </c>
      <c r="E53" s="31">
        <v>400</v>
      </c>
      <c r="F53" s="31">
        <v>20</v>
      </c>
      <c r="G53" s="29"/>
      <c r="H53" s="29"/>
      <c r="I53" s="31">
        <v>584</v>
      </c>
      <c r="J53" s="33">
        <v>5</v>
      </c>
      <c r="K53" s="31">
        <v>250</v>
      </c>
      <c r="L53" s="33">
        <v>8</v>
      </c>
      <c r="M53" s="31">
        <v>136</v>
      </c>
      <c r="N53" s="31">
        <v>33</v>
      </c>
      <c r="O53" s="30">
        <v>372</v>
      </c>
      <c r="P53" s="31">
        <v>17</v>
      </c>
    </row>
    <row r="54" spans="1:16">
      <c r="A54" s="31"/>
      <c r="B54" s="31"/>
      <c r="C54" s="30">
        <v>129</v>
      </c>
      <c r="D54" s="31">
        <v>10</v>
      </c>
      <c r="E54" s="31">
        <v>401</v>
      </c>
      <c r="F54" s="31">
        <v>20</v>
      </c>
      <c r="G54" s="29"/>
      <c r="H54" s="29"/>
      <c r="I54" s="31">
        <v>585</v>
      </c>
      <c r="J54" s="33">
        <v>5</v>
      </c>
      <c r="K54" s="31">
        <v>251</v>
      </c>
      <c r="L54" s="33">
        <v>8</v>
      </c>
      <c r="M54" s="31">
        <v>137</v>
      </c>
      <c r="N54" s="31">
        <v>34</v>
      </c>
      <c r="O54" s="30">
        <v>373</v>
      </c>
      <c r="P54" s="31">
        <v>17</v>
      </c>
    </row>
    <row r="55" spans="1:16">
      <c r="A55" s="31"/>
      <c r="B55" s="31"/>
      <c r="C55" s="30">
        <v>130</v>
      </c>
      <c r="D55" s="31">
        <v>9</v>
      </c>
      <c r="E55" s="31">
        <v>402</v>
      </c>
      <c r="F55" s="31">
        <v>20</v>
      </c>
      <c r="G55" s="29"/>
      <c r="H55" s="29"/>
      <c r="I55" s="31">
        <v>586</v>
      </c>
      <c r="J55" s="33">
        <v>5</v>
      </c>
      <c r="K55" s="31">
        <v>252</v>
      </c>
      <c r="L55" s="33">
        <v>8</v>
      </c>
      <c r="M55" s="31">
        <v>138</v>
      </c>
      <c r="N55" s="31">
        <v>35</v>
      </c>
      <c r="O55" s="30">
        <v>374</v>
      </c>
      <c r="P55" s="31">
        <v>17</v>
      </c>
    </row>
    <row r="56" spans="1:16">
      <c r="A56" s="31"/>
      <c r="B56" s="31"/>
      <c r="C56" s="30">
        <v>131</v>
      </c>
      <c r="D56" s="31">
        <v>9</v>
      </c>
      <c r="E56" s="31">
        <v>403</v>
      </c>
      <c r="F56" s="31">
        <v>20</v>
      </c>
      <c r="G56" s="29"/>
      <c r="H56" s="29"/>
      <c r="I56" s="31">
        <v>587</v>
      </c>
      <c r="J56" s="33">
        <v>5</v>
      </c>
      <c r="K56" s="31">
        <v>253</v>
      </c>
      <c r="L56" s="33">
        <v>8</v>
      </c>
      <c r="M56" s="31">
        <v>139</v>
      </c>
      <c r="N56" s="31">
        <v>35</v>
      </c>
      <c r="O56" s="30">
        <v>375</v>
      </c>
      <c r="P56" s="31">
        <v>17</v>
      </c>
    </row>
    <row r="57" spans="1:16">
      <c r="A57" s="31"/>
      <c r="B57" s="31"/>
      <c r="C57" s="30">
        <v>132</v>
      </c>
      <c r="D57" s="31">
        <v>9</v>
      </c>
      <c r="E57" s="31">
        <v>404</v>
      </c>
      <c r="F57" s="31">
        <v>20</v>
      </c>
      <c r="G57" s="29"/>
      <c r="H57" s="29"/>
      <c r="I57" s="31">
        <v>588</v>
      </c>
      <c r="J57" s="33">
        <v>6</v>
      </c>
      <c r="K57" s="31">
        <v>254</v>
      </c>
      <c r="L57" s="33">
        <v>9</v>
      </c>
      <c r="M57" s="31">
        <v>140</v>
      </c>
      <c r="N57" s="31">
        <v>36</v>
      </c>
      <c r="O57" s="30">
        <v>376</v>
      </c>
      <c r="P57" s="31">
        <v>17</v>
      </c>
    </row>
    <row r="58" spans="1:16">
      <c r="A58" s="31"/>
      <c r="B58" s="31"/>
      <c r="C58" s="30">
        <v>133</v>
      </c>
      <c r="D58" s="31">
        <v>8</v>
      </c>
      <c r="E58" s="31">
        <v>405</v>
      </c>
      <c r="F58" s="31">
        <v>20</v>
      </c>
      <c r="G58" s="29"/>
      <c r="H58" s="29"/>
      <c r="I58" s="31">
        <v>589</v>
      </c>
      <c r="J58" s="33">
        <v>6</v>
      </c>
      <c r="K58" s="31">
        <v>255</v>
      </c>
      <c r="L58" s="33">
        <v>9</v>
      </c>
      <c r="M58" s="31">
        <v>141</v>
      </c>
      <c r="N58" s="31">
        <v>36</v>
      </c>
      <c r="O58" s="30">
        <v>377</v>
      </c>
      <c r="P58" s="31">
        <v>17</v>
      </c>
    </row>
    <row r="59" spans="1:16">
      <c r="A59" s="31"/>
      <c r="B59" s="31"/>
      <c r="C59" s="30">
        <v>134</v>
      </c>
      <c r="D59" s="31">
        <v>8</v>
      </c>
      <c r="E59" s="31">
        <v>406</v>
      </c>
      <c r="F59" s="31">
        <v>19</v>
      </c>
      <c r="G59" s="29"/>
      <c r="H59" s="29"/>
      <c r="I59" s="31">
        <v>590</v>
      </c>
      <c r="J59" s="33">
        <v>6</v>
      </c>
      <c r="K59" s="31">
        <v>256</v>
      </c>
      <c r="L59" s="33">
        <v>9</v>
      </c>
      <c r="M59" s="31">
        <v>142</v>
      </c>
      <c r="N59" s="31">
        <v>37</v>
      </c>
      <c r="O59" s="30">
        <v>378</v>
      </c>
      <c r="P59" s="31">
        <v>16</v>
      </c>
    </row>
    <row r="60" spans="1:16">
      <c r="A60" s="31"/>
      <c r="B60" s="31"/>
      <c r="C60" s="30">
        <v>135</v>
      </c>
      <c r="D60" s="31">
        <v>8</v>
      </c>
      <c r="E60" s="31">
        <v>407</v>
      </c>
      <c r="F60" s="31">
        <v>19</v>
      </c>
      <c r="G60" s="29"/>
      <c r="H60" s="29"/>
      <c r="I60" s="31">
        <v>591</v>
      </c>
      <c r="J60" s="33">
        <v>6</v>
      </c>
      <c r="K60" s="31">
        <v>257</v>
      </c>
      <c r="L60" s="33">
        <v>9</v>
      </c>
      <c r="M60" s="31">
        <v>143</v>
      </c>
      <c r="N60" s="31">
        <v>38</v>
      </c>
      <c r="O60" s="30">
        <v>379</v>
      </c>
      <c r="P60" s="31">
        <v>16</v>
      </c>
    </row>
    <row r="61" spans="1:16">
      <c r="A61" s="31"/>
      <c r="B61" s="31"/>
      <c r="C61" s="30">
        <v>136</v>
      </c>
      <c r="D61" s="31">
        <v>7</v>
      </c>
      <c r="E61" s="31">
        <v>408</v>
      </c>
      <c r="F61" s="31">
        <v>19</v>
      </c>
      <c r="G61" s="29"/>
      <c r="H61" s="29"/>
      <c r="I61" s="31">
        <v>592</v>
      </c>
      <c r="J61" s="33">
        <v>6</v>
      </c>
      <c r="K61" s="31">
        <v>258</v>
      </c>
      <c r="L61" s="33">
        <v>9</v>
      </c>
      <c r="M61" s="31">
        <v>144</v>
      </c>
      <c r="N61" s="31">
        <v>38</v>
      </c>
      <c r="O61" s="30">
        <v>380</v>
      </c>
      <c r="P61" s="31">
        <v>16</v>
      </c>
    </row>
    <row r="62" spans="1:16">
      <c r="A62" s="31"/>
      <c r="B62" s="31"/>
      <c r="C62" s="30">
        <v>137</v>
      </c>
      <c r="D62" s="31">
        <v>7</v>
      </c>
      <c r="E62" s="31">
        <v>409</v>
      </c>
      <c r="F62" s="31">
        <v>19</v>
      </c>
      <c r="G62" s="35"/>
      <c r="H62" s="29"/>
      <c r="I62" s="31">
        <v>593</v>
      </c>
      <c r="J62" s="33">
        <v>6</v>
      </c>
      <c r="K62" s="31">
        <v>259</v>
      </c>
      <c r="L62" s="33">
        <v>9</v>
      </c>
      <c r="M62" s="31">
        <v>145</v>
      </c>
      <c r="N62" s="31">
        <v>39</v>
      </c>
      <c r="O62" s="30">
        <v>381</v>
      </c>
      <c r="P62" s="31">
        <v>16</v>
      </c>
    </row>
    <row r="63" spans="1:16">
      <c r="A63" s="31"/>
      <c r="B63" s="31"/>
      <c r="C63" s="30">
        <v>138</v>
      </c>
      <c r="D63" s="31">
        <v>7</v>
      </c>
      <c r="E63" s="31">
        <v>410</v>
      </c>
      <c r="F63" s="31">
        <v>19</v>
      </c>
      <c r="G63" s="35"/>
      <c r="H63" s="29"/>
      <c r="I63" s="31">
        <v>594</v>
      </c>
      <c r="J63" s="33">
        <v>6</v>
      </c>
      <c r="K63" s="31">
        <v>260</v>
      </c>
      <c r="L63" s="33">
        <v>9</v>
      </c>
      <c r="M63" s="31">
        <v>146</v>
      </c>
      <c r="N63" s="31">
        <v>39</v>
      </c>
      <c r="O63" s="30">
        <v>382</v>
      </c>
      <c r="P63" s="31">
        <v>16</v>
      </c>
    </row>
    <row r="64" spans="1:16">
      <c r="A64" s="31"/>
      <c r="B64" s="31"/>
      <c r="C64" s="30">
        <v>139</v>
      </c>
      <c r="D64" s="31">
        <v>6</v>
      </c>
      <c r="E64" s="31">
        <v>411</v>
      </c>
      <c r="F64" s="31">
        <v>18</v>
      </c>
      <c r="G64" s="35"/>
      <c r="H64" s="29"/>
      <c r="I64" s="31">
        <v>595</v>
      </c>
      <c r="J64" s="33">
        <v>6</v>
      </c>
      <c r="K64" s="31">
        <v>261</v>
      </c>
      <c r="L64" s="33">
        <v>9</v>
      </c>
      <c r="M64" s="31">
        <v>147</v>
      </c>
      <c r="N64" s="31">
        <v>40</v>
      </c>
      <c r="O64" s="30">
        <v>383</v>
      </c>
      <c r="P64" s="31">
        <v>16</v>
      </c>
    </row>
    <row r="65" spans="1:16">
      <c r="A65" s="31"/>
      <c r="B65" s="31"/>
      <c r="C65" s="30">
        <v>140</v>
      </c>
      <c r="D65" s="31">
        <v>6</v>
      </c>
      <c r="E65" s="31">
        <v>412</v>
      </c>
      <c r="F65" s="31">
        <v>18</v>
      </c>
      <c r="G65" s="35"/>
      <c r="H65" s="29"/>
      <c r="I65" s="31">
        <v>596</v>
      </c>
      <c r="J65" s="33">
        <v>6</v>
      </c>
      <c r="K65" s="31">
        <v>262</v>
      </c>
      <c r="L65" s="33">
        <v>10</v>
      </c>
      <c r="M65" s="31">
        <v>148</v>
      </c>
      <c r="N65" s="31">
        <v>40</v>
      </c>
      <c r="O65" s="30">
        <v>384</v>
      </c>
      <c r="P65" s="31">
        <v>16</v>
      </c>
    </row>
    <row r="66" spans="1:16">
      <c r="A66" s="31"/>
      <c r="B66" s="31"/>
      <c r="C66" s="30">
        <v>141</v>
      </c>
      <c r="D66" s="31">
        <v>5</v>
      </c>
      <c r="E66" s="31">
        <v>413</v>
      </c>
      <c r="F66" s="31">
        <v>18</v>
      </c>
      <c r="G66" s="35"/>
      <c r="H66" s="29"/>
      <c r="I66" s="31">
        <v>597</v>
      </c>
      <c r="J66" s="33">
        <v>6</v>
      </c>
      <c r="K66" s="31">
        <v>263</v>
      </c>
      <c r="L66" s="33">
        <v>10</v>
      </c>
      <c r="M66" s="31">
        <v>149</v>
      </c>
      <c r="N66" s="31">
        <v>41</v>
      </c>
      <c r="O66" s="30">
        <v>385</v>
      </c>
      <c r="P66" s="31">
        <v>16</v>
      </c>
    </row>
    <row r="67" spans="1:16">
      <c r="A67" s="31"/>
      <c r="B67" s="31"/>
      <c r="C67" s="30">
        <v>142</v>
      </c>
      <c r="D67" s="31">
        <v>5</v>
      </c>
      <c r="E67" s="31">
        <v>414</v>
      </c>
      <c r="F67" s="31">
        <v>18</v>
      </c>
      <c r="G67" s="35"/>
      <c r="H67" s="29"/>
      <c r="I67" s="31">
        <v>598</v>
      </c>
      <c r="J67" s="33">
        <v>6</v>
      </c>
      <c r="K67" s="31">
        <v>264</v>
      </c>
      <c r="L67" s="33">
        <v>10</v>
      </c>
      <c r="M67" s="31">
        <v>150</v>
      </c>
      <c r="N67" s="31">
        <v>42</v>
      </c>
      <c r="O67" s="30">
        <v>386</v>
      </c>
      <c r="P67" s="33">
        <v>15</v>
      </c>
    </row>
    <row r="68" spans="1:16">
      <c r="A68" s="31"/>
      <c r="B68" s="31"/>
      <c r="C68" s="30">
        <v>143</v>
      </c>
      <c r="D68" s="31">
        <v>5</v>
      </c>
      <c r="E68" s="31">
        <v>415</v>
      </c>
      <c r="F68" s="31">
        <v>18</v>
      </c>
      <c r="G68" s="35"/>
      <c r="H68" s="29"/>
      <c r="I68" s="31">
        <v>599</v>
      </c>
      <c r="J68" s="33">
        <v>6</v>
      </c>
      <c r="K68" s="31">
        <v>265</v>
      </c>
      <c r="L68" s="33">
        <v>10</v>
      </c>
      <c r="M68" s="31">
        <v>151</v>
      </c>
      <c r="N68" s="31">
        <v>42</v>
      </c>
      <c r="O68" s="30">
        <v>387</v>
      </c>
      <c r="P68" s="33">
        <v>15</v>
      </c>
    </row>
    <row r="69" spans="1:16">
      <c r="A69" s="31"/>
      <c r="B69" s="31"/>
      <c r="C69" s="30">
        <v>144</v>
      </c>
      <c r="D69" s="31">
        <v>4</v>
      </c>
      <c r="E69" s="31">
        <v>416</v>
      </c>
      <c r="F69" s="31">
        <v>18</v>
      </c>
      <c r="G69" s="35"/>
      <c r="H69" s="29"/>
      <c r="I69" s="31">
        <v>600</v>
      </c>
      <c r="J69" s="33">
        <v>6</v>
      </c>
      <c r="K69" s="31">
        <v>266</v>
      </c>
      <c r="L69" s="33">
        <v>10</v>
      </c>
      <c r="M69" s="31">
        <v>152</v>
      </c>
      <c r="N69" s="31">
        <v>43</v>
      </c>
      <c r="O69" s="30">
        <v>388</v>
      </c>
      <c r="P69" s="33">
        <v>15</v>
      </c>
    </row>
    <row r="70" spans="1:16">
      <c r="A70" s="31"/>
      <c r="B70" s="31"/>
      <c r="C70" s="30">
        <v>145</v>
      </c>
      <c r="D70" s="31">
        <v>4</v>
      </c>
      <c r="E70" s="31">
        <v>417</v>
      </c>
      <c r="F70" s="31">
        <v>17</v>
      </c>
      <c r="G70" s="35"/>
      <c r="H70" s="29"/>
      <c r="I70" s="31">
        <v>601</v>
      </c>
      <c r="J70" s="33">
        <v>6</v>
      </c>
      <c r="K70" s="31">
        <v>267</v>
      </c>
      <c r="L70" s="33">
        <v>10</v>
      </c>
      <c r="M70" s="31">
        <v>153</v>
      </c>
      <c r="N70" s="31">
        <v>44</v>
      </c>
      <c r="O70" s="30">
        <v>389</v>
      </c>
      <c r="P70" s="33">
        <v>15</v>
      </c>
    </row>
    <row r="71" spans="1:16">
      <c r="A71" s="31"/>
      <c r="B71" s="31"/>
      <c r="C71" s="30">
        <v>146</v>
      </c>
      <c r="D71" s="31">
        <v>4</v>
      </c>
      <c r="E71" s="31">
        <v>418</v>
      </c>
      <c r="F71" s="31">
        <v>17</v>
      </c>
      <c r="G71" s="35"/>
      <c r="H71" s="29"/>
      <c r="I71" s="31">
        <v>602</v>
      </c>
      <c r="J71" s="33">
        <v>7</v>
      </c>
      <c r="K71" s="31">
        <v>268</v>
      </c>
      <c r="L71" s="33">
        <v>10</v>
      </c>
      <c r="M71" s="31">
        <v>154</v>
      </c>
      <c r="N71" s="31">
        <v>44</v>
      </c>
      <c r="O71" s="30">
        <v>390</v>
      </c>
      <c r="P71" s="33">
        <v>15</v>
      </c>
    </row>
    <row r="72" spans="1:16">
      <c r="A72" s="31"/>
      <c r="B72" s="31"/>
      <c r="C72" s="30">
        <v>147</v>
      </c>
      <c r="D72" s="31">
        <v>3</v>
      </c>
      <c r="E72" s="31">
        <v>419</v>
      </c>
      <c r="F72" s="31">
        <v>17</v>
      </c>
      <c r="G72" s="35"/>
      <c r="H72" s="29"/>
      <c r="I72" s="31">
        <v>603</v>
      </c>
      <c r="J72" s="33">
        <v>7</v>
      </c>
      <c r="K72" s="31">
        <v>269</v>
      </c>
      <c r="L72" s="33">
        <v>10</v>
      </c>
      <c r="M72" s="31">
        <v>155</v>
      </c>
      <c r="N72" s="31">
        <v>45</v>
      </c>
      <c r="O72" s="30">
        <v>391</v>
      </c>
      <c r="P72" s="33">
        <v>15</v>
      </c>
    </row>
    <row r="73" spans="1:16">
      <c r="A73" s="31"/>
      <c r="B73" s="31"/>
      <c r="C73" s="30">
        <v>148</v>
      </c>
      <c r="D73" s="31">
        <v>3</v>
      </c>
      <c r="E73" s="31">
        <v>420</v>
      </c>
      <c r="F73" s="31">
        <v>17</v>
      </c>
      <c r="G73" s="35"/>
      <c r="H73" s="29"/>
      <c r="I73" s="31">
        <v>604</v>
      </c>
      <c r="J73" s="33">
        <v>7</v>
      </c>
      <c r="K73" s="31">
        <v>270</v>
      </c>
      <c r="L73" s="33">
        <v>11</v>
      </c>
      <c r="M73" s="33"/>
      <c r="N73" s="33"/>
      <c r="O73" s="30">
        <v>392</v>
      </c>
      <c r="P73" s="33">
        <v>15</v>
      </c>
    </row>
    <row r="74" spans="1:16">
      <c r="A74" s="31"/>
      <c r="B74" s="31"/>
      <c r="C74" s="30">
        <v>149</v>
      </c>
      <c r="D74" s="31">
        <v>3</v>
      </c>
      <c r="E74" s="31">
        <v>421</v>
      </c>
      <c r="F74" s="31">
        <v>17</v>
      </c>
      <c r="G74" s="35"/>
      <c r="H74" s="29"/>
      <c r="I74" s="31">
        <v>605</v>
      </c>
      <c r="J74" s="33">
        <v>7</v>
      </c>
      <c r="K74" s="31">
        <v>271</v>
      </c>
      <c r="L74" s="33">
        <v>11</v>
      </c>
      <c r="M74" s="33"/>
      <c r="N74" s="33"/>
      <c r="O74" s="30">
        <v>393</v>
      </c>
      <c r="P74" s="33">
        <v>14</v>
      </c>
    </row>
    <row r="75" spans="1:16">
      <c r="A75" s="31"/>
      <c r="B75" s="31"/>
      <c r="C75" s="30">
        <v>150</v>
      </c>
      <c r="D75" s="31">
        <v>2</v>
      </c>
      <c r="E75" s="31">
        <v>422</v>
      </c>
      <c r="F75" s="31">
        <v>16</v>
      </c>
      <c r="G75" s="35"/>
      <c r="H75" s="29"/>
      <c r="I75" s="31">
        <v>606</v>
      </c>
      <c r="J75" s="33">
        <v>7</v>
      </c>
      <c r="K75" s="31">
        <v>272</v>
      </c>
      <c r="L75" s="33">
        <v>11</v>
      </c>
      <c r="M75" s="33"/>
      <c r="N75" s="33"/>
      <c r="O75" s="30">
        <v>394</v>
      </c>
      <c r="P75" s="33">
        <v>14</v>
      </c>
    </row>
    <row r="76" spans="1:16">
      <c r="A76" s="31"/>
      <c r="B76" s="31"/>
      <c r="C76" s="30">
        <v>151</v>
      </c>
      <c r="D76" s="31">
        <v>1</v>
      </c>
      <c r="E76" s="31">
        <v>423</v>
      </c>
      <c r="F76" s="31">
        <v>16</v>
      </c>
      <c r="G76" s="35"/>
      <c r="H76" s="29"/>
      <c r="I76" s="31">
        <v>607</v>
      </c>
      <c r="J76" s="33">
        <v>7</v>
      </c>
      <c r="K76" s="31">
        <v>273</v>
      </c>
      <c r="L76" s="33">
        <v>11</v>
      </c>
      <c r="M76" s="33"/>
      <c r="N76" s="33"/>
      <c r="O76" s="30">
        <v>395</v>
      </c>
      <c r="P76" s="33">
        <v>14</v>
      </c>
    </row>
    <row r="77" spans="1:16">
      <c r="A77" s="31"/>
      <c r="B77" s="31"/>
      <c r="C77" s="31"/>
      <c r="D77" s="31"/>
      <c r="E77" s="31">
        <v>424</v>
      </c>
      <c r="F77" s="31">
        <v>16</v>
      </c>
      <c r="G77" s="35"/>
      <c r="H77" s="29"/>
      <c r="I77" s="31">
        <v>608</v>
      </c>
      <c r="J77" s="33">
        <v>7</v>
      </c>
      <c r="K77" s="31">
        <v>274</v>
      </c>
      <c r="L77" s="33">
        <v>11</v>
      </c>
      <c r="M77" s="33"/>
      <c r="N77" s="33"/>
      <c r="O77" s="30">
        <v>396</v>
      </c>
      <c r="P77" s="33">
        <v>14</v>
      </c>
    </row>
    <row r="78" spans="1:16">
      <c r="A78" s="31"/>
      <c r="B78" s="31"/>
      <c r="C78" s="31"/>
      <c r="D78" s="31"/>
      <c r="E78" s="31">
        <v>425</v>
      </c>
      <c r="F78" s="31">
        <v>16</v>
      </c>
      <c r="G78" s="35"/>
      <c r="H78" s="29"/>
      <c r="I78" s="31">
        <v>609</v>
      </c>
      <c r="J78" s="33">
        <v>7</v>
      </c>
      <c r="K78" s="31">
        <v>275</v>
      </c>
      <c r="L78" s="33">
        <v>11</v>
      </c>
      <c r="M78" s="33"/>
      <c r="N78" s="33"/>
      <c r="O78" s="30">
        <v>397</v>
      </c>
      <c r="P78" s="33">
        <v>14</v>
      </c>
    </row>
    <row r="79" spans="1:16">
      <c r="A79" s="31"/>
      <c r="B79" s="31"/>
      <c r="C79" s="31"/>
      <c r="D79" s="31"/>
      <c r="E79" s="31">
        <v>426</v>
      </c>
      <c r="F79" s="31">
        <v>16</v>
      </c>
      <c r="G79" s="35"/>
      <c r="H79" s="29"/>
      <c r="I79" s="31">
        <v>610</v>
      </c>
      <c r="J79" s="33">
        <v>7</v>
      </c>
      <c r="K79" s="31">
        <v>276</v>
      </c>
      <c r="L79" s="33">
        <v>11</v>
      </c>
      <c r="M79" s="33"/>
      <c r="N79" s="33"/>
      <c r="O79" s="30">
        <v>398</v>
      </c>
      <c r="P79" s="33">
        <v>14</v>
      </c>
    </row>
    <row r="80" spans="1:16">
      <c r="A80" s="31"/>
      <c r="B80" s="31"/>
      <c r="C80" s="31"/>
      <c r="D80" s="31"/>
      <c r="E80" s="31">
        <v>427</v>
      </c>
      <c r="F80" s="31">
        <v>16</v>
      </c>
      <c r="G80" s="35"/>
      <c r="H80" s="29"/>
      <c r="I80" s="31">
        <v>611</v>
      </c>
      <c r="J80" s="33">
        <v>7</v>
      </c>
      <c r="K80" s="31">
        <v>277</v>
      </c>
      <c r="L80" s="33">
        <v>11</v>
      </c>
      <c r="M80" s="33"/>
      <c r="N80" s="33"/>
      <c r="O80" s="30">
        <v>399</v>
      </c>
      <c r="P80" s="33">
        <v>14</v>
      </c>
    </row>
    <row r="81" spans="1:16">
      <c r="A81" s="31"/>
      <c r="B81" s="31"/>
      <c r="C81" s="31"/>
      <c r="D81" s="31"/>
      <c r="E81" s="31">
        <v>428</v>
      </c>
      <c r="F81" s="31">
        <v>15</v>
      </c>
      <c r="G81" s="35"/>
      <c r="H81" s="29"/>
      <c r="I81" s="31">
        <v>612</v>
      </c>
      <c r="J81" s="33">
        <v>7</v>
      </c>
      <c r="K81" s="31">
        <v>278</v>
      </c>
      <c r="L81" s="33">
        <v>12</v>
      </c>
      <c r="M81" s="33"/>
      <c r="N81" s="33"/>
      <c r="O81" s="30">
        <v>400</v>
      </c>
      <c r="P81" s="33">
        <v>14</v>
      </c>
    </row>
    <row r="82" spans="1:16">
      <c r="A82" s="31"/>
      <c r="B82" s="31"/>
      <c r="C82" s="31"/>
      <c r="D82" s="31"/>
      <c r="E82" s="31">
        <v>429</v>
      </c>
      <c r="F82" s="31">
        <v>15</v>
      </c>
      <c r="G82" s="35"/>
      <c r="H82" s="29"/>
      <c r="I82" s="31">
        <v>613</v>
      </c>
      <c r="J82" s="33">
        <v>7</v>
      </c>
      <c r="K82" s="31">
        <v>279</v>
      </c>
      <c r="L82" s="33">
        <v>12</v>
      </c>
      <c r="M82" s="33"/>
      <c r="N82" s="33"/>
      <c r="O82" s="30">
        <v>401</v>
      </c>
      <c r="P82" s="33">
        <v>13</v>
      </c>
    </row>
    <row r="83" spans="1:16">
      <c r="A83" s="31"/>
      <c r="B83" s="31"/>
      <c r="C83" s="31"/>
      <c r="D83" s="31"/>
      <c r="E83" s="31">
        <v>430</v>
      </c>
      <c r="F83" s="31">
        <v>15</v>
      </c>
      <c r="G83" s="35"/>
      <c r="H83" s="29"/>
      <c r="I83" s="31">
        <v>614</v>
      </c>
      <c r="J83" s="33">
        <v>7</v>
      </c>
      <c r="K83" s="31">
        <v>280</v>
      </c>
      <c r="L83" s="33">
        <v>12</v>
      </c>
      <c r="M83" s="33"/>
      <c r="N83" s="33"/>
      <c r="O83" s="30">
        <v>402</v>
      </c>
      <c r="P83" s="33">
        <v>13</v>
      </c>
    </row>
    <row r="84" spans="1:16">
      <c r="A84" s="31"/>
      <c r="B84" s="31"/>
      <c r="C84" s="31"/>
      <c r="D84" s="31"/>
      <c r="E84" s="31">
        <v>431</v>
      </c>
      <c r="F84" s="31">
        <v>15</v>
      </c>
      <c r="G84" s="35"/>
      <c r="H84" s="29"/>
      <c r="I84" s="31">
        <v>615</v>
      </c>
      <c r="J84" s="33">
        <v>7</v>
      </c>
      <c r="K84" s="31">
        <v>281</v>
      </c>
      <c r="L84" s="33">
        <v>12</v>
      </c>
      <c r="M84" s="33"/>
      <c r="N84" s="33"/>
      <c r="O84" s="30">
        <v>403</v>
      </c>
      <c r="P84" s="33">
        <v>13</v>
      </c>
    </row>
    <row r="85" spans="1:16">
      <c r="A85" s="31"/>
      <c r="B85" s="31"/>
      <c r="C85" s="31"/>
      <c r="D85" s="31"/>
      <c r="E85" s="31">
        <v>432</v>
      </c>
      <c r="F85" s="31">
        <v>15</v>
      </c>
      <c r="G85" s="35"/>
      <c r="H85" s="29"/>
      <c r="I85" s="31">
        <v>616</v>
      </c>
      <c r="J85" s="33">
        <v>8</v>
      </c>
      <c r="K85" s="31">
        <v>282</v>
      </c>
      <c r="L85" s="33">
        <v>12</v>
      </c>
      <c r="M85" s="33"/>
      <c r="N85" s="33"/>
      <c r="O85" s="30">
        <v>404</v>
      </c>
      <c r="P85" s="33">
        <v>13</v>
      </c>
    </row>
    <row r="86" spans="1:16">
      <c r="A86" s="31"/>
      <c r="B86" s="31"/>
      <c r="C86" s="31"/>
      <c r="D86" s="31"/>
      <c r="E86" s="31">
        <v>433</v>
      </c>
      <c r="F86" s="31">
        <v>15</v>
      </c>
      <c r="G86" s="35"/>
      <c r="H86" s="29"/>
      <c r="I86" s="31">
        <v>617</v>
      </c>
      <c r="J86" s="33">
        <v>8</v>
      </c>
      <c r="K86" s="31">
        <v>283</v>
      </c>
      <c r="L86" s="33">
        <v>12</v>
      </c>
      <c r="M86" s="33"/>
      <c r="N86" s="33"/>
      <c r="O86" s="30">
        <v>405</v>
      </c>
      <c r="P86" s="33">
        <v>13</v>
      </c>
    </row>
    <row r="87" spans="1:16">
      <c r="A87" s="31"/>
      <c r="B87" s="31"/>
      <c r="C87" s="31"/>
      <c r="D87" s="31"/>
      <c r="E87" s="31">
        <v>434</v>
      </c>
      <c r="F87" s="31">
        <v>14</v>
      </c>
      <c r="G87" s="35"/>
      <c r="H87" s="29"/>
      <c r="I87" s="31">
        <v>618</v>
      </c>
      <c r="J87" s="33">
        <v>8</v>
      </c>
      <c r="K87" s="31">
        <v>284</v>
      </c>
      <c r="L87" s="33">
        <v>12</v>
      </c>
      <c r="M87" s="33"/>
      <c r="N87" s="33"/>
      <c r="O87" s="30">
        <v>406</v>
      </c>
      <c r="P87" s="33">
        <v>13</v>
      </c>
    </row>
    <row r="88" spans="1:16">
      <c r="A88" s="31"/>
      <c r="B88" s="31"/>
      <c r="C88" s="31"/>
      <c r="D88" s="31"/>
      <c r="E88" s="31">
        <v>435</v>
      </c>
      <c r="F88" s="31">
        <v>14</v>
      </c>
      <c r="G88" s="35"/>
      <c r="H88" s="29"/>
      <c r="I88" s="31">
        <v>619</v>
      </c>
      <c r="J88" s="33">
        <v>8</v>
      </c>
      <c r="K88" s="31">
        <v>285</v>
      </c>
      <c r="L88" s="33">
        <v>13</v>
      </c>
      <c r="M88" s="33"/>
      <c r="N88" s="33"/>
      <c r="O88" s="30">
        <v>407</v>
      </c>
      <c r="P88" s="33">
        <v>13</v>
      </c>
    </row>
    <row r="89" spans="1:16">
      <c r="A89" s="31"/>
      <c r="B89" s="31"/>
      <c r="C89" s="31"/>
      <c r="D89" s="31"/>
      <c r="E89" s="31">
        <v>436</v>
      </c>
      <c r="F89" s="31">
        <v>14</v>
      </c>
      <c r="G89" s="35"/>
      <c r="H89" s="29"/>
      <c r="I89" s="31">
        <v>620</v>
      </c>
      <c r="J89" s="33">
        <v>8</v>
      </c>
      <c r="K89" s="31">
        <v>286</v>
      </c>
      <c r="L89" s="33">
        <v>13</v>
      </c>
      <c r="M89" s="33"/>
      <c r="N89" s="33"/>
      <c r="O89" s="30">
        <v>408</v>
      </c>
      <c r="P89" s="33">
        <v>13</v>
      </c>
    </row>
    <row r="90" spans="1:16">
      <c r="A90" s="31"/>
      <c r="B90" s="31"/>
      <c r="C90" s="31"/>
      <c r="D90" s="31"/>
      <c r="E90" s="31">
        <v>437</v>
      </c>
      <c r="F90" s="31">
        <v>14</v>
      </c>
      <c r="G90" s="35"/>
      <c r="H90" s="29"/>
      <c r="I90" s="31">
        <v>621</v>
      </c>
      <c r="J90" s="33">
        <v>8</v>
      </c>
      <c r="K90" s="31">
        <v>287</v>
      </c>
      <c r="L90" s="33">
        <v>13</v>
      </c>
      <c r="M90" s="33"/>
      <c r="N90" s="33"/>
      <c r="O90" s="30">
        <v>409</v>
      </c>
      <c r="P90" s="33">
        <v>12</v>
      </c>
    </row>
    <row r="91" spans="1:16">
      <c r="A91" s="31"/>
      <c r="B91" s="31"/>
      <c r="C91" s="31"/>
      <c r="D91" s="31"/>
      <c r="E91" s="31">
        <v>438</v>
      </c>
      <c r="F91" s="31">
        <v>14</v>
      </c>
      <c r="G91" s="35"/>
      <c r="H91" s="29"/>
      <c r="I91" s="31">
        <v>622</v>
      </c>
      <c r="J91" s="33">
        <v>8</v>
      </c>
      <c r="K91" s="31">
        <v>288</v>
      </c>
      <c r="L91" s="33">
        <v>13</v>
      </c>
      <c r="M91" s="33"/>
      <c r="N91" s="33"/>
      <c r="O91" s="30">
        <v>410</v>
      </c>
      <c r="P91" s="33">
        <v>12</v>
      </c>
    </row>
    <row r="92" spans="1:16">
      <c r="A92" s="31"/>
      <c r="B92" s="31"/>
      <c r="C92" s="31"/>
      <c r="D92" s="31"/>
      <c r="E92" s="31">
        <v>439</v>
      </c>
      <c r="F92" s="31">
        <v>13</v>
      </c>
      <c r="G92" s="35"/>
      <c r="H92" s="29"/>
      <c r="I92" s="31">
        <v>623</v>
      </c>
      <c r="J92" s="33">
        <v>8</v>
      </c>
      <c r="K92" s="31">
        <v>289</v>
      </c>
      <c r="L92" s="33">
        <v>13</v>
      </c>
      <c r="M92" s="33"/>
      <c r="N92" s="33"/>
      <c r="O92" s="30">
        <v>411</v>
      </c>
      <c r="P92" s="33">
        <v>12</v>
      </c>
    </row>
    <row r="93" spans="1:16">
      <c r="A93" s="31"/>
      <c r="B93" s="31"/>
      <c r="C93" s="31"/>
      <c r="D93" s="31"/>
      <c r="E93" s="31">
        <v>440</v>
      </c>
      <c r="F93" s="31">
        <v>13</v>
      </c>
      <c r="G93" s="35"/>
      <c r="H93" s="29"/>
      <c r="I93" s="31">
        <v>624</v>
      </c>
      <c r="J93" s="33">
        <v>8</v>
      </c>
      <c r="K93" s="31">
        <v>290</v>
      </c>
      <c r="L93" s="33">
        <v>13</v>
      </c>
      <c r="M93" s="33"/>
      <c r="N93" s="33"/>
      <c r="O93" s="30">
        <v>412</v>
      </c>
      <c r="P93" s="33">
        <v>12</v>
      </c>
    </row>
    <row r="94" spans="1:16">
      <c r="A94" s="31"/>
      <c r="B94" s="31"/>
      <c r="C94" s="31"/>
      <c r="D94" s="31"/>
      <c r="E94" s="31">
        <v>441</v>
      </c>
      <c r="F94" s="31">
        <v>13</v>
      </c>
      <c r="G94" s="35"/>
      <c r="H94" s="29"/>
      <c r="I94" s="31">
        <v>625</v>
      </c>
      <c r="J94" s="33">
        <v>8</v>
      </c>
      <c r="K94" s="31">
        <v>291</v>
      </c>
      <c r="L94" s="33">
        <v>13</v>
      </c>
      <c r="M94" s="33"/>
      <c r="N94" s="33"/>
      <c r="O94" s="30">
        <v>413</v>
      </c>
      <c r="P94" s="33">
        <v>12</v>
      </c>
    </row>
    <row r="95" spans="1:16">
      <c r="A95" s="31"/>
      <c r="B95" s="31"/>
      <c r="C95" s="31"/>
      <c r="D95" s="31"/>
      <c r="E95" s="31">
        <v>442</v>
      </c>
      <c r="F95" s="31">
        <v>13</v>
      </c>
      <c r="G95" s="35"/>
      <c r="H95" s="29"/>
      <c r="I95" s="31">
        <v>626</v>
      </c>
      <c r="J95" s="33">
        <v>8</v>
      </c>
      <c r="K95" s="31">
        <v>292</v>
      </c>
      <c r="L95" s="33">
        <v>13</v>
      </c>
      <c r="M95" s="33"/>
      <c r="N95" s="33"/>
      <c r="O95" s="30">
        <v>414</v>
      </c>
      <c r="P95" s="33">
        <v>12</v>
      </c>
    </row>
    <row r="96" spans="1:16">
      <c r="A96" s="31"/>
      <c r="B96" s="31"/>
      <c r="C96" s="31"/>
      <c r="D96" s="31"/>
      <c r="E96" s="31">
        <v>443</v>
      </c>
      <c r="F96" s="31">
        <v>13</v>
      </c>
      <c r="G96" s="35"/>
      <c r="H96" s="29"/>
      <c r="I96" s="31">
        <v>627</v>
      </c>
      <c r="J96" s="33">
        <v>8</v>
      </c>
      <c r="K96" s="31">
        <v>293</v>
      </c>
      <c r="L96" s="33">
        <v>14</v>
      </c>
      <c r="M96" s="33"/>
      <c r="N96" s="33"/>
      <c r="O96" s="30">
        <v>415</v>
      </c>
      <c r="P96" s="33">
        <v>12</v>
      </c>
    </row>
    <row r="97" spans="1:16">
      <c r="A97" s="31"/>
      <c r="B97" s="31"/>
      <c r="C97" s="31"/>
      <c r="D97" s="31"/>
      <c r="E97" s="31">
        <v>444</v>
      </c>
      <c r="F97" s="31">
        <v>13</v>
      </c>
      <c r="G97" s="35"/>
      <c r="H97" s="29"/>
      <c r="I97" s="31">
        <v>628</v>
      </c>
      <c r="J97" s="33">
        <v>8</v>
      </c>
      <c r="K97" s="31">
        <v>294</v>
      </c>
      <c r="L97" s="33">
        <v>14</v>
      </c>
      <c r="M97" s="33"/>
      <c r="N97" s="33"/>
      <c r="O97" s="30">
        <v>416</v>
      </c>
      <c r="P97" s="33">
        <v>11</v>
      </c>
    </row>
    <row r="98" spans="1:16">
      <c r="A98" s="31"/>
      <c r="B98" s="31"/>
      <c r="C98" s="31"/>
      <c r="D98" s="31"/>
      <c r="E98" s="31">
        <v>445</v>
      </c>
      <c r="F98" s="31">
        <v>12</v>
      </c>
      <c r="G98" s="35"/>
      <c r="H98" s="29"/>
      <c r="I98" s="31">
        <v>629</v>
      </c>
      <c r="J98" s="33">
        <v>9</v>
      </c>
      <c r="K98" s="31">
        <v>295</v>
      </c>
      <c r="L98" s="33">
        <v>14</v>
      </c>
      <c r="M98" s="33"/>
      <c r="N98" s="33"/>
      <c r="O98" s="30">
        <v>417</v>
      </c>
      <c r="P98" s="33">
        <v>11</v>
      </c>
    </row>
    <row r="99" spans="1:16">
      <c r="A99" s="31"/>
      <c r="B99" s="31"/>
      <c r="C99" s="31"/>
      <c r="D99" s="31"/>
      <c r="E99" s="31">
        <v>446</v>
      </c>
      <c r="F99" s="31">
        <v>12</v>
      </c>
      <c r="G99" s="35"/>
      <c r="H99" s="29"/>
      <c r="I99" s="31">
        <v>630</v>
      </c>
      <c r="J99" s="33">
        <v>9</v>
      </c>
      <c r="K99" s="31">
        <v>296</v>
      </c>
      <c r="L99" s="33">
        <v>14</v>
      </c>
      <c r="M99" s="33"/>
      <c r="N99" s="33"/>
      <c r="O99" s="30">
        <v>418</v>
      </c>
      <c r="P99" s="33">
        <v>11</v>
      </c>
    </row>
    <row r="100" spans="1:16">
      <c r="A100" s="31"/>
      <c r="B100" s="31"/>
      <c r="C100" s="31"/>
      <c r="D100" s="31"/>
      <c r="E100" s="31">
        <v>447</v>
      </c>
      <c r="F100" s="31">
        <v>12</v>
      </c>
      <c r="G100" s="35"/>
      <c r="H100" s="29"/>
      <c r="I100" s="31">
        <v>631</v>
      </c>
      <c r="J100" s="33">
        <v>9</v>
      </c>
      <c r="K100" s="31">
        <v>297</v>
      </c>
      <c r="L100" s="33">
        <v>14</v>
      </c>
      <c r="M100" s="33"/>
      <c r="N100" s="33"/>
      <c r="O100" s="30">
        <v>419</v>
      </c>
      <c r="P100" s="33">
        <v>11</v>
      </c>
    </row>
    <row r="101" spans="1:16">
      <c r="A101" s="31"/>
      <c r="B101" s="31"/>
      <c r="C101" s="31"/>
      <c r="D101" s="31"/>
      <c r="E101" s="31">
        <v>448</v>
      </c>
      <c r="F101" s="31">
        <v>12</v>
      </c>
      <c r="G101" s="35"/>
      <c r="H101" s="29"/>
      <c r="I101" s="31">
        <v>632</v>
      </c>
      <c r="J101" s="33">
        <v>9</v>
      </c>
      <c r="K101" s="31">
        <v>298</v>
      </c>
      <c r="L101" s="33">
        <v>14</v>
      </c>
      <c r="M101" s="33"/>
      <c r="N101" s="33"/>
      <c r="O101" s="30">
        <v>420</v>
      </c>
      <c r="P101" s="33">
        <v>11</v>
      </c>
    </row>
    <row r="102" spans="1:16">
      <c r="A102" s="31"/>
      <c r="B102" s="31"/>
      <c r="C102" s="31"/>
      <c r="D102" s="31"/>
      <c r="E102" s="31">
        <v>449</v>
      </c>
      <c r="F102" s="31">
        <v>12</v>
      </c>
      <c r="G102" s="35"/>
      <c r="H102" s="29"/>
      <c r="I102" s="31">
        <v>633</v>
      </c>
      <c r="J102" s="33">
        <v>9</v>
      </c>
      <c r="K102" s="31">
        <v>299</v>
      </c>
      <c r="L102" s="33">
        <v>14</v>
      </c>
      <c r="M102" s="33"/>
      <c r="N102" s="33"/>
      <c r="O102" s="30">
        <v>421</v>
      </c>
      <c r="P102" s="33">
        <v>11</v>
      </c>
    </row>
    <row r="103" spans="1:16">
      <c r="A103" s="31"/>
      <c r="B103" s="31"/>
      <c r="C103" s="31"/>
      <c r="D103" s="31"/>
      <c r="E103" s="31">
        <v>450</v>
      </c>
      <c r="F103" s="31">
        <v>12</v>
      </c>
      <c r="G103" s="35"/>
      <c r="H103" s="29"/>
      <c r="I103" s="31">
        <v>634</v>
      </c>
      <c r="J103" s="33">
        <v>9</v>
      </c>
      <c r="K103" s="31">
        <v>300</v>
      </c>
      <c r="L103" s="33">
        <v>14</v>
      </c>
      <c r="M103" s="33"/>
      <c r="N103" s="33"/>
      <c r="O103" s="30">
        <v>422</v>
      </c>
      <c r="P103" s="33">
        <v>11</v>
      </c>
    </row>
    <row r="104" spans="1:16">
      <c r="A104" s="31"/>
      <c r="B104" s="31"/>
      <c r="C104" s="31"/>
      <c r="D104" s="31"/>
      <c r="E104" s="31">
        <v>451</v>
      </c>
      <c r="F104" s="31">
        <v>11</v>
      </c>
      <c r="G104" s="35"/>
      <c r="H104" s="29"/>
      <c r="I104" s="31">
        <v>635</v>
      </c>
      <c r="J104" s="33">
        <v>9</v>
      </c>
      <c r="K104" s="31">
        <v>301</v>
      </c>
      <c r="L104" s="33">
        <v>15</v>
      </c>
      <c r="M104" s="33"/>
      <c r="N104" s="33"/>
      <c r="O104" s="30">
        <v>423</v>
      </c>
      <c r="P104" s="33">
        <v>11</v>
      </c>
    </row>
    <row r="105" spans="1:16">
      <c r="A105" s="31"/>
      <c r="B105" s="31"/>
      <c r="C105" s="31"/>
      <c r="D105" s="31"/>
      <c r="E105" s="31">
        <v>452</v>
      </c>
      <c r="F105" s="31">
        <v>11</v>
      </c>
      <c r="G105" s="35"/>
      <c r="H105" s="29"/>
      <c r="I105" s="31">
        <v>636</v>
      </c>
      <c r="J105" s="33">
        <v>9</v>
      </c>
      <c r="K105" s="31">
        <v>302</v>
      </c>
      <c r="L105" s="33">
        <v>15</v>
      </c>
      <c r="M105" s="33"/>
      <c r="N105" s="33"/>
      <c r="O105" s="30">
        <v>424</v>
      </c>
      <c r="P105" s="33">
        <v>10</v>
      </c>
    </row>
    <row r="106" spans="1:16">
      <c r="A106" s="31"/>
      <c r="B106" s="31"/>
      <c r="C106" s="31"/>
      <c r="D106" s="31"/>
      <c r="E106" s="31">
        <v>453</v>
      </c>
      <c r="F106" s="31">
        <v>11</v>
      </c>
      <c r="G106" s="35"/>
      <c r="H106" s="29"/>
      <c r="I106" s="31">
        <v>637</v>
      </c>
      <c r="J106" s="33">
        <v>9</v>
      </c>
      <c r="K106" s="31">
        <v>303</v>
      </c>
      <c r="L106" s="33">
        <v>15</v>
      </c>
      <c r="M106" s="33"/>
      <c r="N106" s="33"/>
      <c r="O106" s="30">
        <v>425</v>
      </c>
      <c r="P106" s="33">
        <v>10</v>
      </c>
    </row>
    <row r="107" spans="1:16">
      <c r="A107" s="31"/>
      <c r="B107" s="31"/>
      <c r="C107" s="31"/>
      <c r="D107" s="31"/>
      <c r="E107" s="31">
        <v>454</v>
      </c>
      <c r="F107" s="31">
        <v>11</v>
      </c>
      <c r="G107" s="35"/>
      <c r="H107" s="29"/>
      <c r="I107" s="31">
        <v>638</v>
      </c>
      <c r="J107" s="33">
        <v>9</v>
      </c>
      <c r="K107" s="31">
        <v>304</v>
      </c>
      <c r="L107" s="33">
        <v>15</v>
      </c>
      <c r="M107" s="33"/>
      <c r="N107" s="33"/>
      <c r="O107" s="30">
        <v>426</v>
      </c>
      <c r="P107" s="33">
        <v>10</v>
      </c>
    </row>
    <row r="108" spans="1:16">
      <c r="A108" s="31"/>
      <c r="B108" s="31"/>
      <c r="C108" s="31"/>
      <c r="D108" s="31"/>
      <c r="E108" s="31">
        <v>455</v>
      </c>
      <c r="F108" s="31">
        <v>11</v>
      </c>
      <c r="G108" s="35"/>
      <c r="H108" s="29"/>
      <c r="I108" s="31">
        <v>639</v>
      </c>
      <c r="J108" s="33">
        <v>9</v>
      </c>
      <c r="K108" s="31">
        <v>305</v>
      </c>
      <c r="L108" s="33">
        <v>15</v>
      </c>
      <c r="M108" s="33"/>
      <c r="N108" s="33"/>
      <c r="O108" s="30">
        <v>427</v>
      </c>
      <c r="P108" s="33">
        <v>10</v>
      </c>
    </row>
    <row r="109" spans="1:16">
      <c r="A109" s="31"/>
      <c r="B109" s="31"/>
      <c r="C109" s="31"/>
      <c r="D109" s="31"/>
      <c r="E109" s="31">
        <v>456</v>
      </c>
      <c r="F109" s="31">
        <v>10</v>
      </c>
      <c r="G109" s="35"/>
      <c r="H109" s="29"/>
      <c r="I109" s="31">
        <v>640</v>
      </c>
      <c r="J109" s="33">
        <v>9</v>
      </c>
      <c r="K109" s="31">
        <v>306</v>
      </c>
      <c r="L109" s="33">
        <v>15</v>
      </c>
      <c r="M109" s="33"/>
      <c r="N109" s="33"/>
      <c r="O109" s="30">
        <v>428</v>
      </c>
      <c r="P109" s="33">
        <v>10</v>
      </c>
    </row>
    <row r="110" spans="1:16">
      <c r="A110" s="31"/>
      <c r="B110" s="31"/>
      <c r="C110" s="31"/>
      <c r="D110" s="31"/>
      <c r="E110" s="31">
        <v>457</v>
      </c>
      <c r="F110" s="31">
        <v>10</v>
      </c>
      <c r="G110" s="35"/>
      <c r="H110" s="29"/>
      <c r="I110" s="31">
        <v>641</v>
      </c>
      <c r="J110" s="33">
        <v>9</v>
      </c>
      <c r="K110" s="31">
        <v>307</v>
      </c>
      <c r="L110" s="33">
        <v>15</v>
      </c>
      <c r="M110" s="33"/>
      <c r="N110" s="33"/>
      <c r="O110" s="30">
        <v>429</v>
      </c>
      <c r="P110" s="33">
        <v>10</v>
      </c>
    </row>
    <row r="111" spans="1:16">
      <c r="A111" s="31"/>
      <c r="B111" s="31"/>
      <c r="C111" s="31"/>
      <c r="D111" s="31"/>
      <c r="E111" s="31">
        <v>458</v>
      </c>
      <c r="F111" s="31">
        <v>10</v>
      </c>
      <c r="G111" s="35"/>
      <c r="H111" s="29"/>
      <c r="I111" s="31">
        <v>642</v>
      </c>
      <c r="J111" s="33">
        <v>9</v>
      </c>
      <c r="K111" s="31">
        <v>308</v>
      </c>
      <c r="L111" s="33">
        <v>15</v>
      </c>
      <c r="M111" s="33"/>
      <c r="N111" s="33"/>
      <c r="O111" s="30">
        <v>430</v>
      </c>
      <c r="P111" s="33">
        <v>10</v>
      </c>
    </row>
    <row r="112" spans="1:16">
      <c r="A112" s="31"/>
      <c r="B112" s="31"/>
      <c r="C112" s="31"/>
      <c r="D112" s="31"/>
      <c r="E112" s="31">
        <v>459</v>
      </c>
      <c r="F112" s="31">
        <v>10</v>
      </c>
      <c r="G112" s="35"/>
      <c r="H112" s="29"/>
      <c r="I112" s="31">
        <v>643</v>
      </c>
      <c r="J112" s="33">
        <v>10</v>
      </c>
      <c r="K112" s="31">
        <v>309</v>
      </c>
      <c r="L112" s="33">
        <v>16</v>
      </c>
      <c r="M112" s="33"/>
      <c r="N112" s="33"/>
      <c r="O112" s="30">
        <v>431</v>
      </c>
      <c r="P112" s="33">
        <v>9</v>
      </c>
    </row>
    <row r="113" spans="1:16">
      <c r="A113" s="31"/>
      <c r="B113" s="31"/>
      <c r="C113" s="31"/>
      <c r="D113" s="31"/>
      <c r="E113" s="31">
        <v>500</v>
      </c>
      <c r="F113" s="31">
        <v>10</v>
      </c>
      <c r="G113" s="35"/>
      <c r="H113" s="29"/>
      <c r="I113" s="31">
        <v>644</v>
      </c>
      <c r="J113" s="33">
        <v>10</v>
      </c>
      <c r="K113" s="31">
        <v>310</v>
      </c>
      <c r="L113" s="33">
        <v>16</v>
      </c>
      <c r="M113" s="33"/>
      <c r="N113" s="33"/>
      <c r="O113" s="30">
        <v>432</v>
      </c>
      <c r="P113" s="33">
        <v>9</v>
      </c>
    </row>
    <row r="114" spans="1:16">
      <c r="A114" s="31"/>
      <c r="B114" s="31"/>
      <c r="C114" s="31"/>
      <c r="D114" s="31"/>
      <c r="E114" s="30">
        <v>501</v>
      </c>
      <c r="F114" s="31">
        <v>10</v>
      </c>
      <c r="G114" s="35"/>
      <c r="H114" s="29"/>
      <c r="I114" s="31">
        <v>645</v>
      </c>
      <c r="J114" s="33">
        <v>10</v>
      </c>
      <c r="K114" s="31">
        <v>311</v>
      </c>
      <c r="L114" s="33">
        <v>16</v>
      </c>
      <c r="M114" s="33"/>
      <c r="N114" s="33"/>
      <c r="O114" s="30">
        <v>433</v>
      </c>
      <c r="P114" s="33">
        <v>9</v>
      </c>
    </row>
    <row r="115" spans="1:16">
      <c r="A115" s="31"/>
      <c r="B115" s="31"/>
      <c r="C115" s="31"/>
      <c r="D115" s="31"/>
      <c r="E115" s="31">
        <v>502</v>
      </c>
      <c r="F115" s="31">
        <v>9</v>
      </c>
      <c r="G115" s="35"/>
      <c r="H115" s="29"/>
      <c r="I115" s="31">
        <v>646</v>
      </c>
      <c r="J115" s="33">
        <v>10</v>
      </c>
      <c r="K115" s="31">
        <v>312</v>
      </c>
      <c r="L115" s="33">
        <v>16</v>
      </c>
      <c r="M115" s="33"/>
      <c r="N115" s="33"/>
      <c r="O115" s="30">
        <v>434</v>
      </c>
      <c r="P115" s="33">
        <v>9</v>
      </c>
    </row>
    <row r="116" spans="1:16">
      <c r="A116" s="31"/>
      <c r="B116" s="31"/>
      <c r="C116" s="31"/>
      <c r="D116" s="31"/>
      <c r="E116" s="30">
        <v>503</v>
      </c>
      <c r="F116" s="31">
        <v>9</v>
      </c>
      <c r="G116" s="35"/>
      <c r="H116" s="29"/>
      <c r="I116" s="31">
        <v>647</v>
      </c>
      <c r="J116" s="33">
        <v>10</v>
      </c>
      <c r="K116" s="31">
        <v>313</v>
      </c>
      <c r="L116" s="33">
        <v>16</v>
      </c>
      <c r="M116" s="33"/>
      <c r="N116" s="33"/>
      <c r="O116" s="30">
        <v>435</v>
      </c>
      <c r="P116" s="33">
        <v>9</v>
      </c>
    </row>
    <row r="117" spans="1:16">
      <c r="A117" s="31"/>
      <c r="B117" s="31"/>
      <c r="C117" s="31"/>
      <c r="D117" s="31"/>
      <c r="E117" s="31">
        <v>504</v>
      </c>
      <c r="F117" s="31">
        <v>9</v>
      </c>
      <c r="G117" s="35"/>
      <c r="H117" s="29"/>
      <c r="I117" s="31">
        <v>648</v>
      </c>
      <c r="J117" s="33">
        <v>10</v>
      </c>
      <c r="K117" s="31">
        <v>314</v>
      </c>
      <c r="L117" s="33">
        <v>16</v>
      </c>
      <c r="M117" s="33"/>
      <c r="N117" s="33"/>
      <c r="O117" s="30">
        <v>436</v>
      </c>
      <c r="P117" s="33">
        <v>9</v>
      </c>
    </row>
    <row r="118" spans="1:16">
      <c r="A118" s="31"/>
      <c r="B118" s="31"/>
      <c r="C118" s="31"/>
      <c r="D118" s="31"/>
      <c r="E118" s="30">
        <v>505</v>
      </c>
      <c r="F118" s="31">
        <v>9</v>
      </c>
      <c r="G118" s="35"/>
      <c r="H118" s="29"/>
      <c r="I118" s="31">
        <v>649</v>
      </c>
      <c r="J118" s="33">
        <v>10</v>
      </c>
      <c r="K118" s="31">
        <v>315</v>
      </c>
      <c r="L118" s="33">
        <v>16</v>
      </c>
      <c r="M118" s="33"/>
      <c r="N118" s="33"/>
      <c r="O118" s="30">
        <v>437</v>
      </c>
      <c r="P118" s="33">
        <v>9</v>
      </c>
    </row>
    <row r="119" spans="1:16">
      <c r="A119" s="31"/>
      <c r="B119" s="31"/>
      <c r="C119" s="31"/>
      <c r="D119" s="31"/>
      <c r="E119" s="31">
        <v>506</v>
      </c>
      <c r="F119" s="31">
        <v>9</v>
      </c>
      <c r="G119" s="35"/>
      <c r="H119" s="29"/>
      <c r="I119" s="31">
        <v>650</v>
      </c>
      <c r="J119" s="33">
        <v>10</v>
      </c>
      <c r="K119" s="31">
        <v>316</v>
      </c>
      <c r="L119" s="33">
        <v>16</v>
      </c>
      <c r="M119" s="33"/>
      <c r="N119" s="33"/>
      <c r="O119" s="30">
        <v>438</v>
      </c>
      <c r="P119" s="33">
        <v>9</v>
      </c>
    </row>
    <row r="120" spans="1:16">
      <c r="A120" s="31"/>
      <c r="B120" s="31"/>
      <c r="C120" s="31"/>
      <c r="D120" s="31"/>
      <c r="E120" s="30">
        <v>507</v>
      </c>
      <c r="F120" s="31">
        <v>9</v>
      </c>
      <c r="G120" s="35"/>
      <c r="H120" s="29"/>
      <c r="I120" s="31">
        <v>651</v>
      </c>
      <c r="J120" s="33">
        <v>10</v>
      </c>
      <c r="K120" s="31">
        <v>317</v>
      </c>
      <c r="L120" s="33">
        <v>17</v>
      </c>
      <c r="M120" s="33"/>
      <c r="N120" s="33"/>
      <c r="O120" s="30">
        <v>439</v>
      </c>
      <c r="P120" s="33">
        <v>8</v>
      </c>
    </row>
    <row r="121" spans="1:16">
      <c r="A121" s="31"/>
      <c r="B121" s="31"/>
      <c r="C121" s="31"/>
      <c r="D121" s="31"/>
      <c r="E121" s="31">
        <v>508</v>
      </c>
      <c r="F121" s="31">
        <v>8</v>
      </c>
      <c r="G121" s="35"/>
      <c r="H121" s="29"/>
      <c r="I121" s="31">
        <v>652</v>
      </c>
      <c r="J121" s="33">
        <v>10</v>
      </c>
      <c r="K121" s="31">
        <v>318</v>
      </c>
      <c r="L121" s="33">
        <v>17</v>
      </c>
      <c r="M121" s="33"/>
      <c r="N121" s="33"/>
      <c r="O121" s="30">
        <v>440</v>
      </c>
      <c r="P121" s="33">
        <v>8</v>
      </c>
    </row>
    <row r="122" spans="1:16">
      <c r="A122" s="31"/>
      <c r="B122" s="31"/>
      <c r="C122" s="31"/>
      <c r="D122" s="31"/>
      <c r="E122" s="30">
        <v>509</v>
      </c>
      <c r="F122" s="31">
        <v>8</v>
      </c>
      <c r="G122" s="35"/>
      <c r="H122" s="29"/>
      <c r="I122" s="31">
        <v>653</v>
      </c>
      <c r="J122" s="33">
        <v>10</v>
      </c>
      <c r="K122" s="31">
        <v>319</v>
      </c>
      <c r="L122" s="33">
        <v>17</v>
      </c>
      <c r="M122" s="33"/>
      <c r="N122" s="33"/>
      <c r="O122" s="30">
        <v>441</v>
      </c>
      <c r="P122" s="33">
        <v>8</v>
      </c>
    </row>
    <row r="123" spans="1:16">
      <c r="A123" s="31"/>
      <c r="B123" s="31"/>
      <c r="C123" s="31"/>
      <c r="D123" s="31"/>
      <c r="E123" s="31">
        <v>510</v>
      </c>
      <c r="F123" s="31">
        <v>8</v>
      </c>
      <c r="G123" s="35"/>
      <c r="H123" s="29"/>
      <c r="I123" s="31">
        <v>654</v>
      </c>
      <c r="J123" s="33">
        <v>10</v>
      </c>
      <c r="K123" s="31">
        <v>320</v>
      </c>
      <c r="L123" s="33">
        <v>17</v>
      </c>
      <c r="M123" s="33"/>
      <c r="N123" s="33"/>
      <c r="O123" s="30">
        <v>442</v>
      </c>
      <c r="P123" s="33">
        <v>8</v>
      </c>
    </row>
    <row r="124" spans="1:16">
      <c r="A124" s="31"/>
      <c r="B124" s="31"/>
      <c r="C124" s="31"/>
      <c r="D124" s="31"/>
      <c r="E124" s="30">
        <v>511</v>
      </c>
      <c r="F124" s="31">
        <v>8</v>
      </c>
      <c r="G124" s="35"/>
      <c r="H124" s="29"/>
      <c r="I124" s="31">
        <v>655</v>
      </c>
      <c r="J124" s="33">
        <v>10</v>
      </c>
      <c r="K124" s="31">
        <v>321</v>
      </c>
      <c r="L124" s="33">
        <v>17</v>
      </c>
      <c r="M124" s="33"/>
      <c r="N124" s="33"/>
      <c r="O124" s="30">
        <v>443</v>
      </c>
      <c r="P124" s="33">
        <v>8</v>
      </c>
    </row>
    <row r="125" spans="1:16">
      <c r="A125" s="31"/>
      <c r="B125" s="31"/>
      <c r="C125" s="31"/>
      <c r="D125" s="31"/>
      <c r="E125" s="31">
        <v>512</v>
      </c>
      <c r="F125" s="31">
        <v>8</v>
      </c>
      <c r="G125" s="35"/>
      <c r="H125" s="29"/>
      <c r="I125" s="31">
        <v>656</v>
      </c>
      <c r="J125" s="33">
        <v>10</v>
      </c>
      <c r="K125" s="31">
        <v>322</v>
      </c>
      <c r="L125" s="33">
        <v>17</v>
      </c>
      <c r="M125" s="33"/>
      <c r="N125" s="33"/>
      <c r="O125" s="30">
        <v>444</v>
      </c>
      <c r="P125" s="33">
        <v>8</v>
      </c>
    </row>
    <row r="126" spans="1:16">
      <c r="A126" s="31"/>
      <c r="B126" s="31"/>
      <c r="C126" s="31"/>
      <c r="D126" s="31"/>
      <c r="E126" s="30">
        <v>513</v>
      </c>
      <c r="F126" s="31">
        <v>7</v>
      </c>
      <c r="G126" s="35"/>
      <c r="H126" s="29"/>
      <c r="I126" s="31">
        <v>657</v>
      </c>
      <c r="J126" s="33">
        <v>11</v>
      </c>
      <c r="K126" s="31">
        <v>323</v>
      </c>
      <c r="L126" s="33">
        <v>17</v>
      </c>
      <c r="M126" s="33"/>
      <c r="N126" s="33"/>
      <c r="O126" s="30">
        <v>445</v>
      </c>
      <c r="P126" s="33">
        <v>8</v>
      </c>
    </row>
    <row r="127" spans="1:16">
      <c r="A127" s="31"/>
      <c r="B127" s="31"/>
      <c r="C127" s="31"/>
      <c r="D127" s="31"/>
      <c r="E127" s="31">
        <v>514</v>
      </c>
      <c r="F127" s="31">
        <v>7</v>
      </c>
      <c r="G127" s="35"/>
      <c r="H127" s="29"/>
      <c r="I127" s="31">
        <v>658</v>
      </c>
      <c r="J127" s="33">
        <v>11</v>
      </c>
      <c r="K127" s="31">
        <v>324</v>
      </c>
      <c r="L127" s="33">
        <v>18</v>
      </c>
      <c r="M127" s="33"/>
      <c r="N127" s="33"/>
      <c r="O127" s="30">
        <v>446</v>
      </c>
      <c r="P127" s="33">
        <v>8</v>
      </c>
    </row>
    <row r="128" spans="1:16">
      <c r="A128" s="31"/>
      <c r="B128" s="31"/>
      <c r="C128" s="31"/>
      <c r="D128" s="31"/>
      <c r="E128" s="30">
        <v>515</v>
      </c>
      <c r="F128" s="31">
        <v>7</v>
      </c>
      <c r="G128" s="35"/>
      <c r="H128" s="29"/>
      <c r="I128" s="31">
        <v>659</v>
      </c>
      <c r="J128" s="33">
        <v>11</v>
      </c>
      <c r="K128" s="31">
        <v>325</v>
      </c>
      <c r="L128" s="33">
        <v>18</v>
      </c>
      <c r="M128" s="33"/>
      <c r="N128" s="33"/>
      <c r="O128" s="30">
        <v>447</v>
      </c>
      <c r="P128" s="33">
        <v>7</v>
      </c>
    </row>
    <row r="129" spans="1:16">
      <c r="A129" s="31"/>
      <c r="B129" s="31"/>
      <c r="C129" s="31"/>
      <c r="D129" s="31"/>
      <c r="E129" s="31">
        <v>516</v>
      </c>
      <c r="F129" s="31">
        <v>7</v>
      </c>
      <c r="G129" s="35"/>
      <c r="H129" s="29"/>
      <c r="I129" s="31">
        <v>660</v>
      </c>
      <c r="J129" s="33">
        <v>11</v>
      </c>
      <c r="K129" s="31">
        <v>326</v>
      </c>
      <c r="L129" s="33">
        <v>18</v>
      </c>
      <c r="M129" s="33"/>
      <c r="N129" s="33"/>
      <c r="O129" s="30">
        <v>448</v>
      </c>
      <c r="P129" s="33">
        <v>7</v>
      </c>
    </row>
    <row r="130" spans="1:16">
      <c r="A130" s="31"/>
      <c r="B130" s="31"/>
      <c r="C130" s="31"/>
      <c r="D130" s="31"/>
      <c r="E130" s="30">
        <v>517</v>
      </c>
      <c r="F130" s="31">
        <v>7</v>
      </c>
      <c r="G130" s="35"/>
      <c r="H130" s="29"/>
      <c r="I130" s="31">
        <v>661</v>
      </c>
      <c r="J130" s="33">
        <v>11</v>
      </c>
      <c r="K130" s="31">
        <v>327</v>
      </c>
      <c r="L130" s="33">
        <v>18</v>
      </c>
      <c r="M130" s="33"/>
      <c r="N130" s="33"/>
      <c r="O130" s="30">
        <v>449</v>
      </c>
      <c r="P130" s="33">
        <v>7</v>
      </c>
    </row>
    <row r="131" spans="1:16">
      <c r="A131" s="31"/>
      <c r="B131" s="31"/>
      <c r="C131" s="31"/>
      <c r="D131" s="31"/>
      <c r="E131" s="31">
        <v>518</v>
      </c>
      <c r="F131" s="31">
        <v>7</v>
      </c>
      <c r="G131" s="35"/>
      <c r="H131" s="29"/>
      <c r="I131" s="31">
        <v>662</v>
      </c>
      <c r="J131" s="33">
        <v>11</v>
      </c>
      <c r="K131" s="31">
        <v>328</v>
      </c>
      <c r="L131" s="33">
        <v>18</v>
      </c>
      <c r="M131" s="33"/>
      <c r="N131" s="33"/>
      <c r="O131" s="30">
        <v>450</v>
      </c>
      <c r="P131" s="33">
        <v>7</v>
      </c>
    </row>
    <row r="132" spans="1:16">
      <c r="A132" s="31"/>
      <c r="B132" s="31"/>
      <c r="C132" s="31"/>
      <c r="D132" s="31"/>
      <c r="E132" s="30">
        <v>519</v>
      </c>
      <c r="F132" s="31">
        <v>6</v>
      </c>
      <c r="G132" s="35"/>
      <c r="H132" s="29"/>
      <c r="I132" s="31">
        <v>663</v>
      </c>
      <c r="J132" s="33">
        <v>11</v>
      </c>
      <c r="K132" s="31">
        <v>329</v>
      </c>
      <c r="L132" s="33">
        <v>18</v>
      </c>
      <c r="M132" s="33"/>
      <c r="N132" s="33"/>
      <c r="O132" s="30">
        <v>451</v>
      </c>
      <c r="P132" s="33">
        <v>7</v>
      </c>
    </row>
    <row r="133" spans="1:16">
      <c r="A133" s="31"/>
      <c r="B133" s="31"/>
      <c r="C133" s="31"/>
      <c r="D133" s="31"/>
      <c r="E133" s="31">
        <v>520</v>
      </c>
      <c r="F133" s="31">
        <v>6</v>
      </c>
      <c r="G133" s="35"/>
      <c r="H133" s="29"/>
      <c r="I133" s="31">
        <v>664</v>
      </c>
      <c r="J133" s="33">
        <v>11</v>
      </c>
      <c r="K133" s="31">
        <v>330</v>
      </c>
      <c r="L133" s="33">
        <v>18</v>
      </c>
      <c r="M133" s="33"/>
      <c r="N133" s="33"/>
      <c r="O133" s="30">
        <v>452</v>
      </c>
      <c r="P133" s="33">
        <v>7</v>
      </c>
    </row>
    <row r="134" spans="1:16">
      <c r="A134" s="31"/>
      <c r="B134" s="31"/>
      <c r="C134" s="31"/>
      <c r="D134" s="31"/>
      <c r="E134" s="30">
        <v>521</v>
      </c>
      <c r="F134" s="31">
        <v>6</v>
      </c>
      <c r="G134" s="35"/>
      <c r="H134" s="29"/>
      <c r="I134" s="31">
        <v>665</v>
      </c>
      <c r="J134" s="33">
        <v>11</v>
      </c>
      <c r="K134" s="31">
        <v>331</v>
      </c>
      <c r="L134" s="33">
        <v>18</v>
      </c>
      <c r="M134" s="33"/>
      <c r="N134" s="33"/>
      <c r="O134" s="30">
        <v>453</v>
      </c>
      <c r="P134" s="33">
        <v>7</v>
      </c>
    </row>
    <row r="135" spans="1:16">
      <c r="A135" s="31"/>
      <c r="B135" s="31"/>
      <c r="C135" s="31"/>
      <c r="D135" s="31"/>
      <c r="E135" s="31">
        <v>522</v>
      </c>
      <c r="F135" s="31">
        <v>6</v>
      </c>
      <c r="G135" s="35"/>
      <c r="H135" s="29"/>
      <c r="I135" s="31">
        <v>666</v>
      </c>
      <c r="J135" s="33">
        <v>11</v>
      </c>
      <c r="K135" s="31">
        <v>332</v>
      </c>
      <c r="L135" s="33">
        <v>19</v>
      </c>
      <c r="M135" s="33"/>
      <c r="N135" s="33"/>
      <c r="O135" s="30">
        <v>454</v>
      </c>
      <c r="P135" s="33">
        <v>6</v>
      </c>
    </row>
    <row r="136" spans="1:16">
      <c r="A136" s="31"/>
      <c r="B136" s="31"/>
      <c r="C136" s="31"/>
      <c r="D136" s="31"/>
      <c r="E136" s="30">
        <v>523</v>
      </c>
      <c r="F136" s="31">
        <v>6</v>
      </c>
      <c r="G136" s="35"/>
      <c r="H136" s="29"/>
      <c r="I136" s="31">
        <v>667</v>
      </c>
      <c r="J136" s="33">
        <v>11</v>
      </c>
      <c r="K136" s="31">
        <v>333</v>
      </c>
      <c r="L136" s="33">
        <v>19</v>
      </c>
      <c r="M136" s="33"/>
      <c r="N136" s="33"/>
      <c r="O136" s="30">
        <v>455</v>
      </c>
      <c r="P136" s="33">
        <v>6</v>
      </c>
    </row>
    <row r="137" spans="1:16">
      <c r="A137" s="31"/>
      <c r="B137" s="31"/>
      <c r="C137" s="31"/>
      <c r="D137" s="31"/>
      <c r="E137" s="31">
        <v>524</v>
      </c>
      <c r="F137" s="31">
        <v>6</v>
      </c>
      <c r="G137" s="35"/>
      <c r="H137" s="29"/>
      <c r="I137" s="31">
        <v>668</v>
      </c>
      <c r="J137" s="33">
        <v>11</v>
      </c>
      <c r="K137" s="31">
        <v>334</v>
      </c>
      <c r="L137" s="33">
        <v>19</v>
      </c>
      <c r="M137" s="33"/>
      <c r="N137" s="33"/>
      <c r="O137" s="30">
        <v>456</v>
      </c>
      <c r="P137" s="33">
        <v>6</v>
      </c>
    </row>
    <row r="138" spans="1:16">
      <c r="A138" s="31"/>
      <c r="B138" s="31"/>
      <c r="C138" s="31"/>
      <c r="D138" s="31"/>
      <c r="E138" s="30">
        <v>525</v>
      </c>
      <c r="F138" s="31">
        <v>5</v>
      </c>
      <c r="G138" s="35"/>
      <c r="H138" s="29"/>
      <c r="I138" s="31">
        <v>669</v>
      </c>
      <c r="J138" s="33">
        <v>11</v>
      </c>
      <c r="K138" s="31">
        <v>335</v>
      </c>
      <c r="L138" s="33">
        <v>19</v>
      </c>
      <c r="M138" s="33"/>
      <c r="N138" s="33"/>
      <c r="O138" s="30">
        <v>457</v>
      </c>
      <c r="P138" s="33">
        <v>6</v>
      </c>
    </row>
    <row r="139" spans="1:16">
      <c r="A139" s="31"/>
      <c r="B139" s="31"/>
      <c r="C139" s="31"/>
      <c r="D139" s="31"/>
      <c r="E139" s="31">
        <v>526</v>
      </c>
      <c r="F139" s="31">
        <v>5</v>
      </c>
      <c r="G139" s="35"/>
      <c r="H139" s="29"/>
      <c r="I139" s="31">
        <v>670</v>
      </c>
      <c r="J139" s="33">
        <v>11</v>
      </c>
      <c r="K139" s="31">
        <v>336</v>
      </c>
      <c r="L139" s="33">
        <v>19</v>
      </c>
      <c r="M139" s="33"/>
      <c r="N139" s="33"/>
      <c r="O139" s="30">
        <v>458</v>
      </c>
      <c r="P139" s="33">
        <v>6</v>
      </c>
    </row>
    <row r="140" spans="1:16">
      <c r="A140" s="31"/>
      <c r="B140" s="31"/>
      <c r="C140" s="31"/>
      <c r="D140" s="31"/>
      <c r="E140" s="30">
        <v>527</v>
      </c>
      <c r="F140" s="31">
        <v>5</v>
      </c>
      <c r="G140" s="35"/>
      <c r="H140" s="29"/>
      <c r="I140" s="31">
        <v>671</v>
      </c>
      <c r="J140" s="33">
        <v>12</v>
      </c>
      <c r="K140" s="31">
        <v>337</v>
      </c>
      <c r="L140" s="33">
        <v>19</v>
      </c>
      <c r="M140" s="33"/>
      <c r="N140" s="33"/>
      <c r="O140" s="30">
        <v>459</v>
      </c>
      <c r="P140" s="33">
        <v>6</v>
      </c>
    </row>
    <row r="141" spans="1:16">
      <c r="A141" s="31"/>
      <c r="B141" s="31"/>
      <c r="C141" s="31"/>
      <c r="D141" s="31"/>
      <c r="E141" s="31">
        <v>528</v>
      </c>
      <c r="F141" s="31">
        <v>5</v>
      </c>
      <c r="G141" s="35"/>
      <c r="H141" s="29"/>
      <c r="I141" s="31">
        <v>672</v>
      </c>
      <c r="J141" s="33">
        <v>12</v>
      </c>
      <c r="K141" s="31">
        <v>338</v>
      </c>
      <c r="L141" s="33">
        <v>19</v>
      </c>
      <c r="M141" s="33"/>
      <c r="N141" s="33"/>
      <c r="O141" s="30">
        <v>460</v>
      </c>
      <c r="P141" s="33">
        <v>6</v>
      </c>
    </row>
    <row r="142" spans="1:16">
      <c r="A142" s="31"/>
      <c r="B142" s="31"/>
      <c r="C142" s="31"/>
      <c r="D142" s="31"/>
      <c r="E142" s="30">
        <v>529</v>
      </c>
      <c r="F142" s="31">
        <v>5</v>
      </c>
      <c r="G142" s="35"/>
      <c r="H142" s="29"/>
      <c r="I142" s="31">
        <v>673</v>
      </c>
      <c r="J142" s="33">
        <v>12</v>
      </c>
      <c r="K142" s="31">
        <v>339</v>
      </c>
      <c r="L142" s="33">
        <v>19</v>
      </c>
      <c r="M142" s="33"/>
      <c r="N142" s="33"/>
      <c r="O142" s="30">
        <v>461</v>
      </c>
      <c r="P142" s="33">
        <v>6</v>
      </c>
    </row>
    <row r="143" spans="1:16">
      <c r="A143" s="31"/>
      <c r="B143" s="31"/>
      <c r="C143" s="31"/>
      <c r="D143" s="31"/>
      <c r="E143" s="31">
        <v>530</v>
      </c>
      <c r="F143" s="31">
        <v>4</v>
      </c>
      <c r="G143" s="35"/>
      <c r="H143" s="29"/>
      <c r="I143" s="31">
        <v>674</v>
      </c>
      <c r="J143" s="33">
        <v>12</v>
      </c>
      <c r="K143" s="31">
        <v>340</v>
      </c>
      <c r="L143" s="33">
        <v>20</v>
      </c>
      <c r="M143" s="33"/>
      <c r="N143" s="33"/>
      <c r="O143" s="30">
        <v>462</v>
      </c>
      <c r="P143" s="33">
        <v>5</v>
      </c>
    </row>
    <row r="144" spans="1:16">
      <c r="A144" s="31"/>
      <c r="B144" s="31"/>
      <c r="C144" s="31"/>
      <c r="D144" s="31"/>
      <c r="E144" s="30">
        <v>531</v>
      </c>
      <c r="F144" s="31">
        <v>4</v>
      </c>
      <c r="G144" s="35"/>
      <c r="H144" s="29"/>
      <c r="I144" s="31">
        <v>675</v>
      </c>
      <c r="J144" s="33">
        <v>12</v>
      </c>
      <c r="K144" s="31">
        <v>341</v>
      </c>
      <c r="L144" s="33">
        <v>20</v>
      </c>
      <c r="M144" s="33"/>
      <c r="N144" s="33"/>
      <c r="O144" s="30">
        <v>463</v>
      </c>
      <c r="P144" s="33">
        <v>5</v>
      </c>
    </row>
    <row r="145" spans="1:16">
      <c r="A145" s="31"/>
      <c r="B145" s="31"/>
      <c r="C145" s="31"/>
      <c r="D145" s="31"/>
      <c r="E145" s="31">
        <v>532</v>
      </c>
      <c r="F145" s="31">
        <v>4</v>
      </c>
      <c r="G145" s="35"/>
      <c r="H145" s="29"/>
      <c r="I145" s="31">
        <v>676</v>
      </c>
      <c r="J145" s="33">
        <v>12</v>
      </c>
      <c r="K145" s="31">
        <v>342</v>
      </c>
      <c r="L145" s="33">
        <v>20</v>
      </c>
      <c r="M145" s="33"/>
      <c r="N145" s="33"/>
      <c r="O145" s="30">
        <v>464</v>
      </c>
      <c r="P145" s="33">
        <v>5</v>
      </c>
    </row>
    <row r="146" spans="1:16">
      <c r="A146" s="31"/>
      <c r="B146" s="31"/>
      <c r="C146" s="31"/>
      <c r="D146" s="31"/>
      <c r="E146" s="30">
        <v>533</v>
      </c>
      <c r="F146" s="31">
        <v>4</v>
      </c>
      <c r="G146" s="35"/>
      <c r="H146" s="29"/>
      <c r="I146" s="31">
        <v>677</v>
      </c>
      <c r="J146" s="33">
        <v>12</v>
      </c>
      <c r="K146" s="31">
        <v>343</v>
      </c>
      <c r="L146" s="33">
        <v>20</v>
      </c>
      <c r="M146" s="33"/>
      <c r="N146" s="33"/>
      <c r="O146" s="30">
        <v>465</v>
      </c>
      <c r="P146" s="33">
        <v>5</v>
      </c>
    </row>
    <row r="147" spans="1:16">
      <c r="A147" s="31"/>
      <c r="B147" s="31"/>
      <c r="C147" s="31"/>
      <c r="D147" s="31"/>
      <c r="E147" s="31">
        <v>534</v>
      </c>
      <c r="F147" s="31">
        <v>4</v>
      </c>
      <c r="G147" s="35"/>
      <c r="H147" s="29"/>
      <c r="I147" s="31">
        <v>678</v>
      </c>
      <c r="J147" s="33">
        <v>12</v>
      </c>
      <c r="K147" s="31">
        <v>344</v>
      </c>
      <c r="L147" s="33">
        <v>20</v>
      </c>
      <c r="M147" s="33"/>
      <c r="N147" s="33"/>
      <c r="O147" s="30">
        <v>466</v>
      </c>
      <c r="P147" s="33">
        <v>5</v>
      </c>
    </row>
    <row r="148" spans="1:16">
      <c r="A148" s="31"/>
      <c r="B148" s="31"/>
      <c r="C148" s="31"/>
      <c r="D148" s="31"/>
      <c r="E148" s="30">
        <v>535</v>
      </c>
      <c r="F148" s="31">
        <v>4</v>
      </c>
      <c r="G148" s="35"/>
      <c r="H148" s="29"/>
      <c r="I148" s="31">
        <v>679</v>
      </c>
      <c r="J148" s="33">
        <v>12</v>
      </c>
      <c r="K148" s="31">
        <v>345</v>
      </c>
      <c r="L148" s="33">
        <v>20</v>
      </c>
      <c r="M148" s="33"/>
      <c r="N148" s="33"/>
      <c r="O148" s="30">
        <v>467</v>
      </c>
      <c r="P148" s="33">
        <v>5</v>
      </c>
    </row>
    <row r="149" spans="1:16">
      <c r="A149" s="31"/>
      <c r="B149" s="31"/>
      <c r="C149" s="31"/>
      <c r="D149" s="31"/>
      <c r="E149" s="31">
        <v>536</v>
      </c>
      <c r="F149" s="31">
        <v>3</v>
      </c>
      <c r="G149" s="35"/>
      <c r="H149" s="29"/>
      <c r="I149" s="31">
        <v>680</v>
      </c>
      <c r="J149" s="33">
        <v>12</v>
      </c>
      <c r="K149" s="31">
        <v>346</v>
      </c>
      <c r="L149" s="33">
        <v>20</v>
      </c>
      <c r="M149" s="33"/>
      <c r="N149" s="33"/>
      <c r="O149" s="30">
        <v>468</v>
      </c>
      <c r="P149" s="33">
        <v>5</v>
      </c>
    </row>
    <row r="150" spans="1:16">
      <c r="A150" s="31"/>
      <c r="B150" s="31"/>
      <c r="C150" s="31"/>
      <c r="D150" s="31"/>
      <c r="E150" s="30">
        <v>537</v>
      </c>
      <c r="F150" s="31">
        <v>3</v>
      </c>
      <c r="G150" s="35"/>
      <c r="H150" s="29"/>
      <c r="I150" s="31">
        <v>681</v>
      </c>
      <c r="J150" s="33">
        <v>12</v>
      </c>
      <c r="K150" s="31">
        <v>347</v>
      </c>
      <c r="L150" s="33">
        <v>21</v>
      </c>
      <c r="M150" s="33"/>
      <c r="N150" s="33"/>
      <c r="O150" s="30">
        <v>469</v>
      </c>
      <c r="P150" s="33">
        <v>4</v>
      </c>
    </row>
    <row r="151" spans="1:16">
      <c r="A151" s="31"/>
      <c r="B151" s="31"/>
      <c r="C151" s="31"/>
      <c r="D151" s="31"/>
      <c r="E151" s="31">
        <v>538</v>
      </c>
      <c r="F151" s="31">
        <v>3</v>
      </c>
      <c r="G151" s="35"/>
      <c r="H151" s="29"/>
      <c r="I151" s="31">
        <v>682</v>
      </c>
      <c r="J151" s="33">
        <v>12</v>
      </c>
      <c r="K151" s="31">
        <v>348</v>
      </c>
      <c r="L151" s="33">
        <v>21</v>
      </c>
      <c r="M151" s="33"/>
      <c r="N151" s="33"/>
      <c r="O151" s="30">
        <v>470</v>
      </c>
      <c r="P151" s="33">
        <v>4</v>
      </c>
    </row>
    <row r="152" spans="1:16">
      <c r="A152" s="31"/>
      <c r="B152" s="31"/>
      <c r="C152" s="31"/>
      <c r="D152" s="31"/>
      <c r="E152" s="30">
        <v>539</v>
      </c>
      <c r="F152" s="31">
        <v>3</v>
      </c>
      <c r="G152" s="35"/>
      <c r="H152" s="29"/>
      <c r="I152" s="31">
        <v>683</v>
      </c>
      <c r="J152" s="33">
        <v>12</v>
      </c>
      <c r="K152" s="31">
        <v>349</v>
      </c>
      <c r="L152" s="33">
        <v>21</v>
      </c>
      <c r="M152" s="33"/>
      <c r="N152" s="33"/>
      <c r="O152" s="30">
        <v>471</v>
      </c>
      <c r="P152" s="33">
        <v>4</v>
      </c>
    </row>
    <row r="153" spans="1:16">
      <c r="A153" s="31"/>
      <c r="B153" s="31"/>
      <c r="C153" s="31"/>
      <c r="D153" s="31"/>
      <c r="E153" s="31">
        <v>540</v>
      </c>
      <c r="F153" s="31">
        <v>3</v>
      </c>
      <c r="G153" s="35"/>
      <c r="H153" s="29"/>
      <c r="I153" s="31">
        <v>684</v>
      </c>
      <c r="J153" s="33">
        <v>13</v>
      </c>
      <c r="K153" s="31">
        <v>350</v>
      </c>
      <c r="L153" s="33">
        <v>21</v>
      </c>
      <c r="M153" s="33"/>
      <c r="N153" s="33"/>
      <c r="O153" s="30">
        <v>472</v>
      </c>
      <c r="P153" s="33">
        <v>4</v>
      </c>
    </row>
    <row r="154" spans="1:16">
      <c r="A154" s="31"/>
      <c r="B154" s="31"/>
      <c r="C154" s="31"/>
      <c r="D154" s="31"/>
      <c r="E154" s="30">
        <v>541</v>
      </c>
      <c r="F154" s="31">
        <v>3</v>
      </c>
      <c r="G154" s="35"/>
      <c r="H154" s="29"/>
      <c r="I154" s="31">
        <v>685</v>
      </c>
      <c r="J154" s="33">
        <v>13</v>
      </c>
      <c r="K154" s="31">
        <v>351</v>
      </c>
      <c r="L154" s="33">
        <v>21</v>
      </c>
      <c r="M154" s="33"/>
      <c r="N154" s="33"/>
      <c r="O154" s="30">
        <v>473</v>
      </c>
      <c r="P154" s="33">
        <v>4</v>
      </c>
    </row>
    <row r="155" spans="1:16">
      <c r="A155" s="31"/>
      <c r="B155" s="31"/>
      <c r="C155" s="31"/>
      <c r="D155" s="31"/>
      <c r="E155" s="31">
        <v>542</v>
      </c>
      <c r="F155" s="31">
        <v>2</v>
      </c>
      <c r="G155" s="35"/>
      <c r="H155" s="29"/>
      <c r="I155" s="31">
        <v>686</v>
      </c>
      <c r="J155" s="33">
        <v>13</v>
      </c>
      <c r="K155" s="31">
        <v>352</v>
      </c>
      <c r="L155" s="33">
        <v>21</v>
      </c>
      <c r="M155" s="33"/>
      <c r="N155" s="33"/>
      <c r="O155" s="30">
        <v>474</v>
      </c>
      <c r="P155" s="33">
        <v>4</v>
      </c>
    </row>
    <row r="156" spans="1:16">
      <c r="A156" s="31"/>
      <c r="B156" s="31"/>
      <c r="C156" s="31"/>
      <c r="D156" s="31"/>
      <c r="E156" s="31">
        <v>545</v>
      </c>
      <c r="F156" s="31">
        <v>1</v>
      </c>
      <c r="G156" s="35"/>
      <c r="H156" s="29"/>
      <c r="I156" s="31">
        <v>687</v>
      </c>
      <c r="J156" s="33">
        <v>13</v>
      </c>
      <c r="K156" s="31">
        <v>353</v>
      </c>
      <c r="L156" s="33">
        <v>21</v>
      </c>
      <c r="M156" s="33"/>
      <c r="N156" s="33"/>
      <c r="O156" s="30">
        <v>475</v>
      </c>
      <c r="P156" s="33">
        <v>4</v>
      </c>
    </row>
    <row r="157" spans="1:16">
      <c r="A157" s="31"/>
      <c r="B157" s="31"/>
      <c r="C157" s="31"/>
      <c r="D157" s="31"/>
      <c r="E157" s="31"/>
      <c r="F157" s="31"/>
      <c r="G157" s="35"/>
      <c r="H157" s="29"/>
      <c r="I157" s="31">
        <v>688</v>
      </c>
      <c r="J157" s="33">
        <v>13</v>
      </c>
      <c r="K157" s="31">
        <v>354</v>
      </c>
      <c r="L157" s="33">
        <v>22</v>
      </c>
      <c r="M157" s="33"/>
      <c r="N157" s="33"/>
      <c r="O157" s="30">
        <v>476</v>
      </c>
      <c r="P157" s="33">
        <v>4</v>
      </c>
    </row>
    <row r="158" spans="1:16">
      <c r="A158" s="31"/>
      <c r="B158" s="31"/>
      <c r="C158" s="31"/>
      <c r="D158" s="31"/>
      <c r="E158" s="31"/>
      <c r="F158" s="31"/>
      <c r="G158" s="35"/>
      <c r="H158" s="29"/>
      <c r="I158" s="31">
        <v>689</v>
      </c>
      <c r="J158" s="33">
        <v>13</v>
      </c>
      <c r="K158" s="31">
        <v>355</v>
      </c>
      <c r="L158" s="33">
        <v>22</v>
      </c>
      <c r="M158" s="33"/>
      <c r="N158" s="33"/>
      <c r="O158" s="30">
        <v>477</v>
      </c>
      <c r="P158" s="33">
        <v>3</v>
      </c>
    </row>
    <row r="159" spans="1:16">
      <c r="A159" s="31"/>
      <c r="B159" s="31"/>
      <c r="C159" s="31"/>
      <c r="D159" s="31"/>
      <c r="E159" s="31"/>
      <c r="F159" s="31"/>
      <c r="G159" s="35"/>
      <c r="H159" s="29"/>
      <c r="I159" s="31">
        <v>690</v>
      </c>
      <c r="J159" s="33">
        <v>13</v>
      </c>
      <c r="K159" s="31">
        <v>356</v>
      </c>
      <c r="L159" s="33">
        <v>22</v>
      </c>
      <c r="M159" s="33"/>
      <c r="N159" s="33"/>
      <c r="O159" s="30">
        <v>478</v>
      </c>
      <c r="P159" s="33">
        <v>3</v>
      </c>
    </row>
    <row r="160" spans="1:16">
      <c r="A160" s="31"/>
      <c r="B160" s="31"/>
      <c r="C160" s="31"/>
      <c r="D160" s="31"/>
      <c r="E160" s="31"/>
      <c r="F160" s="31"/>
      <c r="G160" s="35"/>
      <c r="H160" s="29"/>
      <c r="I160" s="31">
        <v>691</v>
      </c>
      <c r="J160" s="33">
        <v>13</v>
      </c>
      <c r="K160" s="31">
        <v>357</v>
      </c>
      <c r="L160" s="33">
        <v>22</v>
      </c>
      <c r="M160" s="33"/>
      <c r="N160" s="33"/>
      <c r="O160" s="30">
        <v>479</v>
      </c>
      <c r="P160" s="33">
        <v>3</v>
      </c>
    </row>
    <row r="161" spans="1:16">
      <c r="A161" s="31"/>
      <c r="B161" s="31"/>
      <c r="C161" s="31"/>
      <c r="D161" s="31"/>
      <c r="E161" s="31"/>
      <c r="F161" s="31"/>
      <c r="G161" s="35"/>
      <c r="H161" s="29"/>
      <c r="I161" s="31">
        <v>692</v>
      </c>
      <c r="J161" s="33">
        <v>13</v>
      </c>
      <c r="K161" s="31">
        <v>358</v>
      </c>
      <c r="L161" s="33">
        <v>22</v>
      </c>
      <c r="M161" s="33"/>
      <c r="N161" s="33"/>
      <c r="O161" s="30">
        <v>480</v>
      </c>
      <c r="P161" s="33">
        <v>3</v>
      </c>
    </row>
    <row r="162" spans="1:16">
      <c r="A162" s="31"/>
      <c r="B162" s="31"/>
      <c r="C162" s="31"/>
      <c r="D162" s="31"/>
      <c r="E162" s="31"/>
      <c r="F162" s="31"/>
      <c r="G162" s="35"/>
      <c r="H162" s="29"/>
      <c r="I162" s="31">
        <v>693</v>
      </c>
      <c r="J162" s="33">
        <v>13</v>
      </c>
      <c r="K162" s="31">
        <v>359</v>
      </c>
      <c r="L162" s="33">
        <v>22</v>
      </c>
      <c r="M162" s="33"/>
      <c r="N162" s="33"/>
      <c r="O162" s="30">
        <v>481</v>
      </c>
      <c r="P162" s="33">
        <v>3</v>
      </c>
    </row>
    <row r="163" spans="1:16">
      <c r="A163" s="31"/>
      <c r="B163" s="31"/>
      <c r="C163" s="31"/>
      <c r="D163" s="31"/>
      <c r="E163" s="31"/>
      <c r="F163" s="31"/>
      <c r="G163" s="35"/>
      <c r="H163" s="29"/>
      <c r="I163" s="31">
        <v>694</v>
      </c>
      <c r="J163" s="33">
        <v>13</v>
      </c>
      <c r="K163" s="31">
        <v>360</v>
      </c>
      <c r="L163" s="33">
        <v>22</v>
      </c>
      <c r="M163" s="33"/>
      <c r="N163" s="33"/>
      <c r="O163" s="30">
        <v>482</v>
      </c>
      <c r="P163" s="33">
        <v>3</v>
      </c>
    </row>
    <row r="164" spans="1:16">
      <c r="A164" s="31"/>
      <c r="B164" s="31"/>
      <c r="C164" s="31"/>
      <c r="D164" s="31"/>
      <c r="E164" s="31"/>
      <c r="F164" s="31"/>
      <c r="G164" s="35"/>
      <c r="H164" s="29"/>
      <c r="I164" s="31">
        <v>695</v>
      </c>
      <c r="J164" s="33">
        <v>13</v>
      </c>
      <c r="K164" s="31">
        <v>361</v>
      </c>
      <c r="L164" s="33">
        <v>23</v>
      </c>
      <c r="M164" s="33"/>
      <c r="N164" s="33"/>
      <c r="O164" s="30">
        <v>483</v>
      </c>
      <c r="P164" s="33">
        <v>3</v>
      </c>
    </row>
    <row r="165" spans="1:16">
      <c r="A165" s="31"/>
      <c r="B165" s="31"/>
      <c r="C165" s="31"/>
      <c r="D165" s="31"/>
      <c r="E165" s="31"/>
      <c r="F165" s="31"/>
      <c r="G165" s="35"/>
      <c r="H165" s="29"/>
      <c r="I165" s="31">
        <v>696</v>
      </c>
      <c r="J165" s="33">
        <v>13</v>
      </c>
      <c r="K165" s="31">
        <v>362</v>
      </c>
      <c r="L165" s="33">
        <v>23</v>
      </c>
      <c r="M165" s="33"/>
      <c r="N165" s="33"/>
      <c r="O165" s="30">
        <v>484</v>
      </c>
      <c r="P165" s="33">
        <v>2</v>
      </c>
    </row>
    <row r="166" spans="1:16">
      <c r="A166" s="31"/>
      <c r="B166" s="31"/>
      <c r="C166" s="31"/>
      <c r="D166" s="31"/>
      <c r="E166" s="31"/>
      <c r="F166" s="31"/>
      <c r="G166" s="35"/>
      <c r="H166" s="29"/>
      <c r="I166" s="31">
        <v>697</v>
      </c>
      <c r="J166" s="33">
        <v>13</v>
      </c>
      <c r="K166" s="31">
        <v>363</v>
      </c>
      <c r="L166" s="33">
        <v>23</v>
      </c>
      <c r="M166" s="33"/>
      <c r="N166" s="33"/>
      <c r="O166" s="30">
        <v>485</v>
      </c>
      <c r="P166" s="33">
        <v>2</v>
      </c>
    </row>
    <row r="167" spans="1:16">
      <c r="A167" s="31"/>
      <c r="B167" s="31"/>
      <c r="C167" s="31"/>
      <c r="D167" s="31"/>
      <c r="E167" s="31"/>
      <c r="F167" s="31"/>
      <c r="G167" s="35"/>
      <c r="H167" s="29"/>
      <c r="I167" s="31">
        <v>698</v>
      </c>
      <c r="J167" s="33">
        <v>14</v>
      </c>
      <c r="K167" s="31">
        <v>364</v>
      </c>
      <c r="L167" s="33">
        <v>23</v>
      </c>
      <c r="M167" s="33"/>
      <c r="N167" s="33"/>
      <c r="O167" s="30">
        <v>486</v>
      </c>
      <c r="P167" s="33">
        <v>2</v>
      </c>
    </row>
    <row r="168" spans="1:16">
      <c r="A168" s="31"/>
      <c r="B168" s="31"/>
      <c r="C168" s="31"/>
      <c r="D168" s="31"/>
      <c r="E168" s="31"/>
      <c r="F168" s="31"/>
      <c r="G168" s="35"/>
      <c r="H168" s="29"/>
      <c r="I168" s="31">
        <v>699</v>
      </c>
      <c r="J168" s="33">
        <v>14</v>
      </c>
      <c r="K168" s="31">
        <v>365</v>
      </c>
      <c r="L168" s="33">
        <v>23</v>
      </c>
      <c r="M168" s="33"/>
      <c r="N168" s="33"/>
      <c r="O168" s="30">
        <v>487</v>
      </c>
      <c r="P168" s="33">
        <v>2</v>
      </c>
    </row>
    <row r="169" spans="1:16">
      <c r="A169" s="31"/>
      <c r="B169" s="31"/>
      <c r="C169" s="31"/>
      <c r="D169" s="31"/>
      <c r="E169" s="31"/>
      <c r="F169" s="31"/>
      <c r="G169" s="35"/>
      <c r="H169" s="29"/>
      <c r="I169" s="31">
        <v>700</v>
      </c>
      <c r="J169" s="33">
        <v>14</v>
      </c>
      <c r="K169" s="31">
        <v>366</v>
      </c>
      <c r="L169" s="33">
        <v>23</v>
      </c>
      <c r="M169" s="33"/>
      <c r="N169" s="33"/>
      <c r="O169" s="30">
        <v>488</v>
      </c>
      <c r="P169" s="33">
        <v>2</v>
      </c>
    </row>
    <row r="170" spans="1:16">
      <c r="A170" s="31"/>
      <c r="B170" s="31"/>
      <c r="C170" s="31"/>
      <c r="D170" s="31"/>
      <c r="E170" s="31"/>
      <c r="F170" s="31"/>
      <c r="G170" s="35"/>
      <c r="H170" s="29"/>
      <c r="I170" s="31">
        <v>701</v>
      </c>
      <c r="J170" s="33">
        <v>14</v>
      </c>
      <c r="K170" s="31">
        <v>367</v>
      </c>
      <c r="L170" s="33">
        <v>23</v>
      </c>
      <c r="M170" s="33"/>
      <c r="N170" s="33"/>
      <c r="O170" s="30">
        <v>489</v>
      </c>
      <c r="P170" s="33">
        <v>2</v>
      </c>
    </row>
    <row r="171" spans="1:16">
      <c r="A171" s="31"/>
      <c r="B171" s="31"/>
      <c r="C171" s="31"/>
      <c r="D171" s="31"/>
      <c r="E171" s="31"/>
      <c r="F171" s="31"/>
      <c r="G171" s="35"/>
      <c r="H171" s="29"/>
      <c r="I171" s="31">
        <v>702</v>
      </c>
      <c r="J171" s="33">
        <v>14</v>
      </c>
      <c r="K171" s="31">
        <v>368</v>
      </c>
      <c r="L171" s="33">
        <v>24</v>
      </c>
      <c r="M171" s="33"/>
      <c r="N171" s="33"/>
      <c r="O171" s="30">
        <v>490</v>
      </c>
      <c r="P171" s="33">
        <v>2</v>
      </c>
    </row>
    <row r="172" spans="1:16">
      <c r="A172" s="31"/>
      <c r="B172" s="31"/>
      <c r="C172" s="31"/>
      <c r="D172" s="31"/>
      <c r="E172" s="31"/>
      <c r="F172" s="31"/>
      <c r="G172" s="35"/>
      <c r="H172" s="29"/>
      <c r="I172" s="31">
        <v>703</v>
      </c>
      <c r="J172" s="33">
        <v>14</v>
      </c>
      <c r="K172" s="31">
        <v>369</v>
      </c>
      <c r="L172" s="33">
        <v>24</v>
      </c>
      <c r="M172" s="33"/>
      <c r="N172" s="33"/>
      <c r="O172" s="30">
        <v>491</v>
      </c>
      <c r="P172" s="33">
        <v>2</v>
      </c>
    </row>
    <row r="173" spans="1:16">
      <c r="A173" s="31"/>
      <c r="B173" s="31"/>
      <c r="C173" s="31"/>
      <c r="D173" s="31"/>
      <c r="E173" s="31"/>
      <c r="F173" s="31"/>
      <c r="G173" s="35"/>
      <c r="H173" s="29"/>
      <c r="I173" s="31">
        <v>704</v>
      </c>
      <c r="J173" s="33">
        <v>14</v>
      </c>
      <c r="K173" s="31">
        <v>370</v>
      </c>
      <c r="L173" s="33">
        <v>24</v>
      </c>
      <c r="M173" s="33"/>
      <c r="N173" s="33"/>
      <c r="O173" s="30">
        <v>492</v>
      </c>
      <c r="P173" s="33">
        <v>1</v>
      </c>
    </row>
    <row r="174" spans="1:16">
      <c r="A174" s="31"/>
      <c r="B174" s="31"/>
      <c r="C174" s="31"/>
      <c r="D174" s="31"/>
      <c r="E174" s="31"/>
      <c r="F174" s="31"/>
      <c r="G174" s="35"/>
      <c r="H174" s="29"/>
      <c r="I174" s="31">
        <v>705</v>
      </c>
      <c r="J174" s="33">
        <v>14</v>
      </c>
      <c r="K174" s="31">
        <v>371</v>
      </c>
      <c r="L174" s="33">
        <v>24</v>
      </c>
      <c r="M174" s="33"/>
      <c r="N174" s="33"/>
      <c r="O174" s="30">
        <v>493</v>
      </c>
      <c r="P174" s="33">
        <v>1</v>
      </c>
    </row>
    <row r="175" spans="1:16">
      <c r="A175" s="31"/>
      <c r="B175" s="31"/>
      <c r="C175" s="31"/>
      <c r="D175" s="31"/>
      <c r="E175" s="31"/>
      <c r="F175" s="31"/>
      <c r="G175" s="35"/>
      <c r="H175" s="29"/>
      <c r="I175" s="31">
        <v>706</v>
      </c>
      <c r="J175" s="33">
        <v>14</v>
      </c>
      <c r="K175" s="31">
        <v>372</v>
      </c>
      <c r="L175" s="33">
        <v>24</v>
      </c>
      <c r="M175" s="33"/>
      <c r="N175" s="33"/>
      <c r="O175" s="30">
        <v>494</v>
      </c>
      <c r="P175" s="33">
        <v>1</v>
      </c>
    </row>
    <row r="176" spans="1:16">
      <c r="A176" s="31"/>
      <c r="B176" s="31"/>
      <c r="C176" s="31"/>
      <c r="D176" s="31"/>
      <c r="E176" s="31"/>
      <c r="F176" s="31"/>
      <c r="G176" s="35"/>
      <c r="H176" s="29"/>
      <c r="I176" s="31">
        <v>707</v>
      </c>
      <c r="J176" s="33">
        <v>14</v>
      </c>
      <c r="K176" s="31">
        <v>373</v>
      </c>
      <c r="L176" s="33">
        <v>24</v>
      </c>
      <c r="M176" s="33"/>
      <c r="N176" s="33"/>
      <c r="O176" s="30">
        <v>495</v>
      </c>
      <c r="P176" s="33">
        <v>1</v>
      </c>
    </row>
    <row r="177" spans="1:16">
      <c r="A177" s="31"/>
      <c r="B177" s="31"/>
      <c r="C177" s="31"/>
      <c r="D177" s="31"/>
      <c r="E177" s="31"/>
      <c r="F177" s="31"/>
      <c r="G177" s="35"/>
      <c r="H177" s="29"/>
      <c r="I177" s="31">
        <v>708</v>
      </c>
      <c r="J177" s="33">
        <v>14</v>
      </c>
      <c r="K177" s="31">
        <v>374</v>
      </c>
      <c r="L177" s="33">
        <v>24</v>
      </c>
      <c r="M177" s="33"/>
      <c r="N177" s="33"/>
      <c r="O177" s="30">
        <v>496</v>
      </c>
      <c r="P177" s="33">
        <v>1</v>
      </c>
    </row>
    <row r="178" spans="1:16">
      <c r="A178" s="31"/>
      <c r="B178" s="31"/>
      <c r="C178" s="31"/>
      <c r="D178" s="31"/>
      <c r="E178" s="31"/>
      <c r="F178" s="31"/>
      <c r="G178" s="35"/>
      <c r="H178" s="29"/>
      <c r="I178" s="31">
        <v>709</v>
      </c>
      <c r="J178" s="33">
        <v>14</v>
      </c>
      <c r="K178" s="31">
        <v>375</v>
      </c>
      <c r="L178" s="33">
        <v>25</v>
      </c>
      <c r="M178" s="33"/>
      <c r="N178" s="33"/>
      <c r="O178" s="30">
        <v>497</v>
      </c>
      <c r="P178" s="33">
        <v>1</v>
      </c>
    </row>
    <row r="179" spans="1:16">
      <c r="A179" s="31"/>
      <c r="B179" s="31"/>
      <c r="C179" s="31"/>
      <c r="D179" s="31"/>
      <c r="E179" s="31"/>
      <c r="F179" s="31"/>
      <c r="G179" s="35"/>
      <c r="H179" s="29"/>
      <c r="I179" s="31">
        <v>710</v>
      </c>
      <c r="J179" s="33">
        <v>14</v>
      </c>
      <c r="K179" s="31">
        <v>376</v>
      </c>
      <c r="L179" s="33">
        <v>25</v>
      </c>
      <c r="M179" s="33"/>
      <c r="N179" s="33"/>
      <c r="O179" s="30">
        <v>498</v>
      </c>
      <c r="P179" s="33">
        <v>1</v>
      </c>
    </row>
    <row r="180" spans="1:16">
      <c r="A180" s="31"/>
      <c r="B180" s="31"/>
      <c r="C180" s="31"/>
      <c r="D180" s="31"/>
      <c r="E180" s="31"/>
      <c r="F180" s="31"/>
      <c r="G180" s="35"/>
      <c r="H180" s="29"/>
      <c r="I180" s="31">
        <v>711</v>
      </c>
      <c r="J180" s="33">
        <v>14</v>
      </c>
      <c r="K180" s="31">
        <v>377</v>
      </c>
      <c r="L180" s="33">
        <v>25</v>
      </c>
      <c r="M180" s="33"/>
      <c r="N180" s="33"/>
      <c r="O180" s="30">
        <v>499</v>
      </c>
      <c r="P180" s="33">
        <v>1</v>
      </c>
    </row>
    <row r="181" spans="1:16">
      <c r="A181" s="31"/>
      <c r="B181" s="31"/>
      <c r="C181" s="31"/>
      <c r="D181" s="31"/>
      <c r="E181" s="31"/>
      <c r="F181" s="31"/>
      <c r="G181" s="35"/>
      <c r="H181" s="29"/>
      <c r="I181" s="31">
        <v>712</v>
      </c>
      <c r="J181" s="33">
        <v>15</v>
      </c>
      <c r="K181" s="31">
        <v>378</v>
      </c>
      <c r="L181" s="33">
        <v>25</v>
      </c>
      <c r="M181" s="33"/>
      <c r="N181" s="33"/>
      <c r="O181" s="30">
        <v>500</v>
      </c>
      <c r="P181" s="33">
        <v>1</v>
      </c>
    </row>
    <row r="182" spans="1:16">
      <c r="A182" s="31"/>
      <c r="B182" s="31"/>
      <c r="C182" s="31"/>
      <c r="D182" s="31"/>
      <c r="E182" s="31"/>
      <c r="F182" s="31"/>
      <c r="G182" s="35"/>
      <c r="H182" s="29"/>
      <c r="I182" s="31">
        <v>713</v>
      </c>
      <c r="J182" s="33">
        <v>15</v>
      </c>
      <c r="K182" s="31">
        <v>379</v>
      </c>
      <c r="L182" s="33">
        <v>25</v>
      </c>
      <c r="M182" s="33"/>
      <c r="N182" s="33"/>
      <c r="O182" s="33"/>
      <c r="P182" s="33"/>
    </row>
    <row r="183" spans="1:16">
      <c r="A183" s="31"/>
      <c r="B183" s="31"/>
      <c r="C183" s="31"/>
      <c r="D183" s="31"/>
      <c r="E183" s="31"/>
      <c r="F183" s="31"/>
      <c r="G183" s="35"/>
      <c r="H183" s="29"/>
      <c r="I183" s="31">
        <v>714</v>
      </c>
      <c r="J183" s="33">
        <v>15</v>
      </c>
      <c r="K183" s="31">
        <v>380</v>
      </c>
      <c r="L183" s="33">
        <v>25</v>
      </c>
      <c r="M183" s="33"/>
      <c r="N183" s="33"/>
      <c r="O183" s="33"/>
      <c r="P183" s="33"/>
    </row>
    <row r="184" spans="1:16">
      <c r="A184" s="31"/>
      <c r="B184" s="31"/>
      <c r="C184" s="31"/>
      <c r="D184" s="31"/>
      <c r="E184" s="31"/>
      <c r="F184" s="31"/>
      <c r="G184" s="35"/>
      <c r="H184" s="29"/>
      <c r="I184" s="31">
        <v>715</v>
      </c>
      <c r="J184" s="33">
        <v>15</v>
      </c>
      <c r="K184" s="31">
        <v>381</v>
      </c>
      <c r="L184" s="33">
        <v>25</v>
      </c>
      <c r="M184" s="33"/>
      <c r="N184" s="33"/>
      <c r="O184" s="33"/>
      <c r="P184" s="33"/>
    </row>
    <row r="185" spans="1:16">
      <c r="A185" s="31"/>
      <c r="B185" s="31"/>
      <c r="C185" s="31"/>
      <c r="D185" s="31"/>
      <c r="E185" s="31"/>
      <c r="F185" s="31"/>
      <c r="G185" s="35"/>
      <c r="H185" s="29"/>
      <c r="I185" s="31">
        <v>716</v>
      </c>
      <c r="J185" s="33">
        <v>15</v>
      </c>
      <c r="K185" s="31">
        <v>382</v>
      </c>
      <c r="L185" s="33">
        <v>26</v>
      </c>
      <c r="M185" s="33"/>
      <c r="N185" s="33"/>
      <c r="O185" s="33"/>
      <c r="P185" s="33"/>
    </row>
    <row r="186" spans="1:16">
      <c r="A186" s="31"/>
      <c r="B186" s="31"/>
      <c r="C186" s="31"/>
      <c r="D186" s="31"/>
      <c r="E186" s="31"/>
      <c r="F186" s="31"/>
      <c r="G186" s="35"/>
      <c r="H186" s="29"/>
      <c r="I186" s="31">
        <v>717</v>
      </c>
      <c r="J186" s="33">
        <v>15</v>
      </c>
      <c r="K186" s="31">
        <v>383</v>
      </c>
      <c r="L186" s="33">
        <v>26</v>
      </c>
      <c r="M186" s="33"/>
      <c r="N186" s="33"/>
      <c r="O186" s="33"/>
      <c r="P186" s="33"/>
    </row>
    <row r="187" spans="1:16">
      <c r="A187" s="31"/>
      <c r="B187" s="31"/>
      <c r="C187" s="31"/>
      <c r="D187" s="31"/>
      <c r="E187" s="31"/>
      <c r="F187" s="31"/>
      <c r="G187" s="35"/>
      <c r="H187" s="29"/>
      <c r="I187" s="31">
        <v>718</v>
      </c>
      <c r="J187" s="33">
        <v>15</v>
      </c>
      <c r="K187" s="31">
        <v>384</v>
      </c>
      <c r="L187" s="33">
        <v>26</v>
      </c>
      <c r="M187" s="33"/>
      <c r="N187" s="33"/>
      <c r="O187" s="33"/>
      <c r="P187" s="33"/>
    </row>
    <row r="188" spans="1:16">
      <c r="A188" s="31"/>
      <c r="B188" s="31"/>
      <c r="C188" s="31"/>
      <c r="D188" s="31"/>
      <c r="E188" s="31"/>
      <c r="F188" s="31"/>
      <c r="G188" s="35"/>
      <c r="H188" s="29"/>
      <c r="I188" s="31">
        <v>719</v>
      </c>
      <c r="J188" s="33">
        <v>15</v>
      </c>
      <c r="K188" s="31">
        <v>385</v>
      </c>
      <c r="L188" s="33">
        <v>26</v>
      </c>
      <c r="M188" s="33"/>
      <c r="N188" s="33"/>
      <c r="O188" s="33"/>
      <c r="P188" s="33"/>
    </row>
    <row r="189" spans="1:16">
      <c r="A189" s="31"/>
      <c r="B189" s="31"/>
      <c r="C189" s="31"/>
      <c r="D189" s="31"/>
      <c r="E189" s="31"/>
      <c r="F189" s="31"/>
      <c r="G189" s="35"/>
      <c r="H189" s="29"/>
      <c r="I189" s="31">
        <v>720</v>
      </c>
      <c r="J189" s="33">
        <v>15</v>
      </c>
      <c r="K189" s="31">
        <v>386</v>
      </c>
      <c r="L189" s="33">
        <v>26</v>
      </c>
      <c r="M189" s="33"/>
      <c r="N189" s="33"/>
      <c r="O189" s="33"/>
      <c r="P189" s="33"/>
    </row>
    <row r="190" spans="1:16">
      <c r="A190" s="31"/>
      <c r="B190" s="31"/>
      <c r="C190" s="31"/>
      <c r="D190" s="31"/>
      <c r="E190" s="31"/>
      <c r="F190" s="31"/>
      <c r="G190" s="35"/>
      <c r="H190" s="29"/>
      <c r="I190" s="31">
        <v>721</v>
      </c>
      <c r="J190" s="33">
        <v>15</v>
      </c>
      <c r="K190" s="31">
        <v>387</v>
      </c>
      <c r="L190" s="33">
        <v>26</v>
      </c>
      <c r="M190" s="33"/>
      <c r="N190" s="33"/>
      <c r="O190" s="33"/>
      <c r="P190" s="33"/>
    </row>
    <row r="191" spans="1:16">
      <c r="A191" s="31"/>
      <c r="B191" s="31"/>
      <c r="C191" s="31"/>
      <c r="D191" s="31"/>
      <c r="E191" s="31"/>
      <c r="F191" s="31"/>
      <c r="G191" s="35"/>
      <c r="H191" s="29"/>
      <c r="I191" s="31">
        <v>722</v>
      </c>
      <c r="J191" s="33">
        <v>15</v>
      </c>
      <c r="K191" s="31">
        <v>388</v>
      </c>
      <c r="L191" s="33">
        <v>26</v>
      </c>
      <c r="M191" s="33"/>
      <c r="N191" s="33"/>
      <c r="O191" s="33"/>
      <c r="P191" s="33"/>
    </row>
    <row r="192" spans="1:16">
      <c r="A192" s="31"/>
      <c r="B192" s="31"/>
      <c r="C192" s="31"/>
      <c r="D192" s="31"/>
      <c r="E192" s="31"/>
      <c r="F192" s="31"/>
      <c r="G192" s="35"/>
      <c r="H192" s="29"/>
      <c r="I192" s="31">
        <v>723</v>
      </c>
      <c r="J192" s="33">
        <v>15</v>
      </c>
      <c r="K192" s="31">
        <v>389</v>
      </c>
      <c r="L192" s="33">
        <v>27</v>
      </c>
      <c r="M192" s="33"/>
      <c r="N192" s="33"/>
      <c r="O192" s="33"/>
      <c r="P192" s="33"/>
    </row>
    <row r="193" spans="1:16">
      <c r="A193" s="31"/>
      <c r="B193" s="31"/>
      <c r="C193" s="31"/>
      <c r="D193" s="31"/>
      <c r="E193" s="31"/>
      <c r="F193" s="31"/>
      <c r="G193" s="35"/>
      <c r="H193" s="29"/>
      <c r="I193" s="31">
        <v>724</v>
      </c>
      <c r="J193" s="33">
        <v>15</v>
      </c>
      <c r="K193" s="31">
        <v>390</v>
      </c>
      <c r="L193" s="33">
        <v>27</v>
      </c>
      <c r="M193" s="33"/>
      <c r="N193" s="33"/>
      <c r="O193" s="33"/>
      <c r="P193" s="33"/>
    </row>
    <row r="194" spans="1:16">
      <c r="A194" s="31"/>
      <c r="B194" s="31"/>
      <c r="C194" s="31"/>
      <c r="D194" s="31"/>
      <c r="E194" s="31"/>
      <c r="F194" s="31"/>
      <c r="G194" s="35"/>
      <c r="H194" s="29"/>
      <c r="I194" s="31">
        <v>725</v>
      </c>
      <c r="J194" s="33">
        <v>16</v>
      </c>
      <c r="K194" s="31">
        <v>391</v>
      </c>
      <c r="L194" s="33">
        <v>27</v>
      </c>
      <c r="M194" s="33"/>
      <c r="N194" s="33"/>
      <c r="O194" s="33"/>
      <c r="P194" s="33"/>
    </row>
    <row r="195" spans="1:16">
      <c r="A195" s="31"/>
      <c r="B195" s="31"/>
      <c r="C195" s="31"/>
      <c r="D195" s="31"/>
      <c r="E195" s="31"/>
      <c r="F195" s="31"/>
      <c r="G195" s="35"/>
      <c r="H195" s="29"/>
      <c r="I195" s="31">
        <v>726</v>
      </c>
      <c r="J195" s="33">
        <v>16</v>
      </c>
      <c r="K195" s="31">
        <v>392</v>
      </c>
      <c r="L195" s="33">
        <v>27</v>
      </c>
      <c r="M195" s="33"/>
      <c r="N195" s="33"/>
      <c r="O195" s="33"/>
      <c r="P195" s="33"/>
    </row>
    <row r="196" spans="1:16">
      <c r="A196" s="31"/>
      <c r="B196" s="31"/>
      <c r="C196" s="31"/>
      <c r="D196" s="31"/>
      <c r="E196" s="31"/>
      <c r="F196" s="31"/>
      <c r="G196" s="35"/>
      <c r="H196" s="29"/>
      <c r="I196" s="31">
        <v>727</v>
      </c>
      <c r="J196" s="33">
        <v>16</v>
      </c>
      <c r="K196" s="31">
        <v>393</v>
      </c>
      <c r="L196" s="33">
        <v>27</v>
      </c>
      <c r="M196" s="33"/>
      <c r="N196" s="33"/>
      <c r="O196" s="33"/>
      <c r="P196" s="33"/>
    </row>
    <row r="197" spans="1:16">
      <c r="A197" s="31"/>
      <c r="B197" s="31"/>
      <c r="C197" s="31"/>
      <c r="D197" s="31"/>
      <c r="E197" s="31"/>
      <c r="F197" s="31"/>
      <c r="G197" s="35"/>
      <c r="H197" s="29"/>
      <c r="I197" s="31">
        <v>728</v>
      </c>
      <c r="J197" s="33">
        <v>16</v>
      </c>
      <c r="K197" s="31">
        <v>394</v>
      </c>
      <c r="L197" s="33">
        <v>27</v>
      </c>
      <c r="M197" s="33"/>
      <c r="N197" s="33"/>
      <c r="O197" s="33"/>
      <c r="P197" s="33"/>
    </row>
    <row r="198" spans="1:16">
      <c r="A198" s="31"/>
      <c r="B198" s="31"/>
      <c r="C198" s="31"/>
      <c r="D198" s="31"/>
      <c r="E198" s="31"/>
      <c r="F198" s="31"/>
      <c r="G198" s="35"/>
      <c r="H198" s="29"/>
      <c r="I198" s="31">
        <v>729</v>
      </c>
      <c r="J198" s="33">
        <v>16</v>
      </c>
      <c r="K198" s="31">
        <v>395</v>
      </c>
      <c r="L198" s="33">
        <v>27</v>
      </c>
      <c r="M198" s="33"/>
      <c r="N198" s="33"/>
      <c r="O198" s="33"/>
      <c r="P198" s="33"/>
    </row>
    <row r="199" spans="1:16">
      <c r="A199" s="31"/>
      <c r="B199" s="31"/>
      <c r="C199" s="31"/>
      <c r="D199" s="31"/>
      <c r="E199" s="31"/>
      <c r="F199" s="31"/>
      <c r="G199" s="35"/>
      <c r="H199" s="29"/>
      <c r="I199" s="31">
        <v>730</v>
      </c>
      <c r="J199" s="33">
        <v>16</v>
      </c>
      <c r="K199" s="31">
        <v>396</v>
      </c>
      <c r="L199" s="33">
        <v>28</v>
      </c>
      <c r="M199" s="33"/>
      <c r="N199" s="33"/>
      <c r="O199" s="33"/>
      <c r="P199" s="33"/>
    </row>
    <row r="200" spans="1:16">
      <c r="A200" s="31"/>
      <c r="B200" s="31"/>
      <c r="C200" s="31"/>
      <c r="D200" s="31"/>
      <c r="E200" s="31"/>
      <c r="F200" s="31"/>
      <c r="G200" s="35"/>
      <c r="H200" s="29"/>
      <c r="I200" s="31">
        <v>731</v>
      </c>
      <c r="J200" s="33">
        <v>16</v>
      </c>
      <c r="K200" s="31">
        <v>397</v>
      </c>
      <c r="L200" s="33">
        <v>28</v>
      </c>
      <c r="M200" s="33"/>
      <c r="N200" s="33"/>
      <c r="O200" s="33"/>
      <c r="P200" s="33"/>
    </row>
    <row r="201" spans="1:16">
      <c r="A201" s="31"/>
      <c r="B201" s="31"/>
      <c r="C201" s="31"/>
      <c r="D201" s="31"/>
      <c r="E201" s="31"/>
      <c r="F201" s="31"/>
      <c r="G201" s="35"/>
      <c r="H201" s="29"/>
      <c r="I201" s="31">
        <v>732</v>
      </c>
      <c r="J201" s="33">
        <v>16</v>
      </c>
      <c r="K201" s="31">
        <v>398</v>
      </c>
      <c r="L201" s="33">
        <v>28</v>
      </c>
      <c r="M201" s="33"/>
      <c r="N201" s="33"/>
      <c r="O201" s="33"/>
      <c r="P201" s="33"/>
    </row>
    <row r="202" spans="1:16">
      <c r="A202" s="31"/>
      <c r="B202" s="31"/>
      <c r="C202" s="31"/>
      <c r="D202" s="31"/>
      <c r="E202" s="31"/>
      <c r="F202" s="31"/>
      <c r="G202" s="35"/>
      <c r="H202" s="29"/>
      <c r="I202" s="31">
        <v>733</v>
      </c>
      <c r="J202" s="33">
        <v>16</v>
      </c>
      <c r="K202" s="31">
        <v>399</v>
      </c>
      <c r="L202" s="33">
        <v>28</v>
      </c>
      <c r="M202" s="33"/>
      <c r="N202" s="33"/>
      <c r="O202" s="33"/>
      <c r="P202" s="33"/>
    </row>
    <row r="203" spans="1:16">
      <c r="A203" s="31"/>
      <c r="B203" s="31"/>
      <c r="C203" s="31"/>
      <c r="D203" s="31"/>
      <c r="E203" s="31"/>
      <c r="F203" s="31"/>
      <c r="G203" s="35"/>
      <c r="H203" s="29"/>
      <c r="I203" s="31">
        <v>734</v>
      </c>
      <c r="J203" s="33">
        <v>16</v>
      </c>
      <c r="K203" s="31">
        <v>400</v>
      </c>
      <c r="L203" s="33">
        <v>28</v>
      </c>
      <c r="M203" s="33"/>
      <c r="N203" s="33"/>
      <c r="O203" s="33"/>
      <c r="P203" s="33"/>
    </row>
    <row r="204" spans="1:16">
      <c r="A204" s="31"/>
      <c r="B204" s="31"/>
      <c r="C204" s="31"/>
      <c r="D204" s="31"/>
      <c r="E204" s="31"/>
      <c r="F204" s="31"/>
      <c r="G204" s="35"/>
      <c r="H204" s="29"/>
      <c r="I204" s="31">
        <v>735</v>
      </c>
      <c r="J204" s="33">
        <v>16</v>
      </c>
      <c r="K204" s="31">
        <v>401</v>
      </c>
      <c r="L204" s="33">
        <v>28</v>
      </c>
      <c r="M204" s="33"/>
      <c r="N204" s="33"/>
      <c r="O204" s="33"/>
      <c r="P204" s="33"/>
    </row>
    <row r="205" spans="1:16">
      <c r="A205" s="31"/>
      <c r="B205" s="31"/>
      <c r="C205" s="31"/>
      <c r="D205" s="31"/>
      <c r="E205" s="31"/>
      <c r="F205" s="31"/>
      <c r="G205" s="35"/>
      <c r="H205" s="29"/>
      <c r="I205" s="31">
        <v>736</v>
      </c>
      <c r="J205" s="33">
        <v>16</v>
      </c>
      <c r="K205" s="31">
        <v>402</v>
      </c>
      <c r="L205" s="33">
        <v>28</v>
      </c>
      <c r="M205" s="33"/>
      <c r="N205" s="33"/>
      <c r="O205" s="33"/>
      <c r="P205" s="33"/>
    </row>
    <row r="206" spans="1:16">
      <c r="A206" s="31"/>
      <c r="B206" s="31"/>
      <c r="C206" s="31"/>
      <c r="D206" s="31"/>
      <c r="E206" s="31"/>
      <c r="F206" s="31"/>
      <c r="G206" s="35"/>
      <c r="H206" s="29"/>
      <c r="I206" s="31">
        <v>737</v>
      </c>
      <c r="J206" s="33">
        <v>16</v>
      </c>
      <c r="K206" s="31">
        <v>403</v>
      </c>
      <c r="L206" s="33">
        <v>29</v>
      </c>
      <c r="M206" s="33"/>
      <c r="N206" s="33"/>
      <c r="O206" s="33"/>
      <c r="P206" s="33"/>
    </row>
    <row r="207" spans="1:16">
      <c r="A207" s="31"/>
      <c r="B207" s="31"/>
      <c r="C207" s="31"/>
      <c r="D207" s="31"/>
      <c r="E207" s="31"/>
      <c r="F207" s="31"/>
      <c r="G207" s="35"/>
      <c r="H207" s="29"/>
      <c r="I207" s="31">
        <v>738</v>
      </c>
      <c r="J207" s="33">
        <v>16</v>
      </c>
      <c r="K207" s="31">
        <v>404</v>
      </c>
      <c r="L207" s="33">
        <v>29</v>
      </c>
      <c r="M207" s="33"/>
      <c r="N207" s="33"/>
      <c r="O207" s="33"/>
      <c r="P207" s="33"/>
    </row>
    <row r="208" spans="1:16">
      <c r="A208" s="31"/>
      <c r="B208" s="31"/>
      <c r="C208" s="31"/>
      <c r="D208" s="31"/>
      <c r="E208" s="31"/>
      <c r="F208" s="31"/>
      <c r="G208" s="35"/>
      <c r="H208" s="29"/>
      <c r="I208" s="31">
        <v>739</v>
      </c>
      <c r="J208" s="33">
        <v>17</v>
      </c>
      <c r="K208" s="31">
        <v>405</v>
      </c>
      <c r="L208" s="33">
        <v>29</v>
      </c>
      <c r="M208" s="33"/>
      <c r="N208" s="33"/>
      <c r="O208" s="33"/>
      <c r="P208" s="33"/>
    </row>
    <row r="209" spans="1:16">
      <c r="A209" s="31"/>
      <c r="B209" s="31"/>
      <c r="C209" s="31"/>
      <c r="D209" s="31"/>
      <c r="E209" s="31"/>
      <c r="F209" s="31"/>
      <c r="G209" s="35"/>
      <c r="H209" s="29"/>
      <c r="I209" s="31">
        <v>740</v>
      </c>
      <c r="J209" s="33">
        <v>17</v>
      </c>
      <c r="K209" s="31">
        <v>406</v>
      </c>
      <c r="L209" s="33">
        <v>29</v>
      </c>
      <c r="M209" s="33"/>
      <c r="N209" s="33"/>
      <c r="O209" s="33"/>
      <c r="P209" s="33"/>
    </row>
    <row r="210" spans="1:16">
      <c r="A210" s="31"/>
      <c r="B210" s="31"/>
      <c r="C210" s="31"/>
      <c r="D210" s="31"/>
      <c r="E210" s="31"/>
      <c r="F210" s="31"/>
      <c r="G210" s="35"/>
      <c r="H210" s="29"/>
      <c r="I210" s="31">
        <v>741</v>
      </c>
      <c r="J210" s="33">
        <v>17</v>
      </c>
      <c r="K210" s="31">
        <v>407</v>
      </c>
      <c r="L210" s="33">
        <v>29</v>
      </c>
      <c r="M210" s="33"/>
      <c r="N210" s="33"/>
      <c r="O210" s="33"/>
      <c r="P210" s="33"/>
    </row>
    <row r="211" spans="1:16">
      <c r="A211" s="31"/>
      <c r="B211" s="31"/>
      <c r="C211" s="31"/>
      <c r="D211" s="31"/>
      <c r="E211" s="31"/>
      <c r="F211" s="31"/>
      <c r="G211" s="35"/>
      <c r="H211" s="29"/>
      <c r="I211" s="31">
        <v>742</v>
      </c>
      <c r="J211" s="33">
        <v>17</v>
      </c>
      <c r="K211" s="31">
        <v>408</v>
      </c>
      <c r="L211" s="33">
        <v>29</v>
      </c>
      <c r="M211" s="33"/>
      <c r="N211" s="33"/>
      <c r="O211" s="33"/>
      <c r="P211" s="33"/>
    </row>
    <row r="212" spans="1:16">
      <c r="A212" s="31"/>
      <c r="B212" s="31"/>
      <c r="C212" s="31"/>
      <c r="D212" s="31"/>
      <c r="E212" s="31"/>
      <c r="F212" s="31"/>
      <c r="G212" s="35"/>
      <c r="H212" s="29"/>
      <c r="I212" s="31">
        <v>743</v>
      </c>
      <c r="J212" s="33">
        <v>17</v>
      </c>
      <c r="K212" s="31">
        <v>409</v>
      </c>
      <c r="L212" s="33">
        <v>29</v>
      </c>
      <c r="M212" s="33"/>
      <c r="N212" s="33"/>
      <c r="O212" s="33"/>
      <c r="P212" s="33"/>
    </row>
    <row r="213" spans="1:16">
      <c r="A213" s="31"/>
      <c r="B213" s="31"/>
      <c r="C213" s="31"/>
      <c r="D213" s="31"/>
      <c r="E213" s="31"/>
      <c r="F213" s="31"/>
      <c r="G213" s="35"/>
      <c r="H213" s="29"/>
      <c r="I213" s="31">
        <v>744</v>
      </c>
      <c r="J213" s="33">
        <v>17</v>
      </c>
      <c r="K213" s="31">
        <v>410</v>
      </c>
      <c r="L213" s="33">
        <v>30</v>
      </c>
      <c r="M213" s="33"/>
      <c r="N213" s="33"/>
      <c r="O213" s="33"/>
      <c r="P213" s="33"/>
    </row>
    <row r="214" spans="1:16">
      <c r="A214" s="31"/>
      <c r="B214" s="31"/>
      <c r="C214" s="31"/>
      <c r="D214" s="31"/>
      <c r="E214" s="31"/>
      <c r="F214" s="31"/>
      <c r="G214" s="35"/>
      <c r="H214" s="29"/>
      <c r="I214" s="31">
        <v>745</v>
      </c>
      <c r="J214" s="33">
        <v>17</v>
      </c>
      <c r="K214" s="31">
        <v>411</v>
      </c>
      <c r="L214" s="33">
        <v>30</v>
      </c>
      <c r="M214" s="33"/>
      <c r="N214" s="33"/>
      <c r="O214" s="33"/>
      <c r="P214" s="33"/>
    </row>
    <row r="215" spans="1:16">
      <c r="A215" s="31"/>
      <c r="B215" s="31"/>
      <c r="C215" s="31"/>
      <c r="D215" s="31"/>
      <c r="E215" s="31"/>
      <c r="F215" s="31"/>
      <c r="G215" s="35"/>
      <c r="H215" s="29"/>
      <c r="I215" s="31">
        <v>746</v>
      </c>
      <c r="J215" s="33">
        <v>17</v>
      </c>
      <c r="K215" s="31">
        <v>412</v>
      </c>
      <c r="L215" s="33">
        <v>30</v>
      </c>
      <c r="M215" s="33"/>
      <c r="N215" s="33"/>
      <c r="O215" s="33"/>
      <c r="P215" s="33"/>
    </row>
    <row r="216" spans="1:16">
      <c r="A216" s="31"/>
      <c r="B216" s="31"/>
      <c r="C216" s="31"/>
      <c r="D216" s="31"/>
      <c r="E216" s="31"/>
      <c r="F216" s="31"/>
      <c r="G216" s="35"/>
      <c r="H216" s="29"/>
      <c r="I216" s="31">
        <v>747</v>
      </c>
      <c r="J216" s="33">
        <v>17</v>
      </c>
      <c r="K216" s="31">
        <v>413</v>
      </c>
      <c r="L216" s="33">
        <v>30</v>
      </c>
      <c r="M216" s="33"/>
      <c r="N216" s="33"/>
      <c r="O216" s="33"/>
      <c r="P216" s="33"/>
    </row>
    <row r="217" spans="1:16">
      <c r="A217" s="31"/>
      <c r="B217" s="31"/>
      <c r="C217" s="31"/>
      <c r="D217" s="31"/>
      <c r="E217" s="31"/>
      <c r="F217" s="31"/>
      <c r="G217" s="35"/>
      <c r="H217" s="29"/>
      <c r="I217" s="31">
        <v>748</v>
      </c>
      <c r="J217" s="33">
        <v>17</v>
      </c>
      <c r="K217" s="31">
        <v>414</v>
      </c>
      <c r="L217" s="33">
        <v>30</v>
      </c>
      <c r="M217" s="33"/>
      <c r="N217" s="33"/>
      <c r="O217" s="33"/>
      <c r="P217" s="33"/>
    </row>
    <row r="218" spans="1:16">
      <c r="A218" s="31"/>
      <c r="B218" s="31"/>
      <c r="C218" s="31"/>
      <c r="D218" s="31"/>
      <c r="E218" s="31"/>
      <c r="F218" s="31"/>
      <c r="G218" s="35"/>
      <c r="H218" s="29"/>
      <c r="I218" s="31">
        <v>749</v>
      </c>
      <c r="J218" s="33">
        <v>17</v>
      </c>
      <c r="K218" s="31">
        <v>415</v>
      </c>
      <c r="L218" s="33">
        <v>30</v>
      </c>
      <c r="M218" s="33"/>
      <c r="N218" s="33"/>
      <c r="O218" s="33"/>
      <c r="P218" s="33"/>
    </row>
    <row r="219" spans="1:16">
      <c r="A219" s="31"/>
      <c r="B219" s="31"/>
      <c r="C219" s="31"/>
      <c r="D219" s="31"/>
      <c r="E219" s="31"/>
      <c r="F219" s="31"/>
      <c r="G219" s="35"/>
      <c r="H219" s="29"/>
      <c r="I219" s="31">
        <v>750</v>
      </c>
      <c r="J219" s="33">
        <v>17</v>
      </c>
      <c r="K219" s="31">
        <v>416</v>
      </c>
      <c r="L219" s="33">
        <v>30</v>
      </c>
      <c r="M219" s="33"/>
      <c r="N219" s="33"/>
      <c r="O219" s="33"/>
      <c r="P219" s="33"/>
    </row>
    <row r="220" spans="1:16">
      <c r="A220" s="31"/>
      <c r="B220" s="31"/>
      <c r="C220" s="31"/>
      <c r="D220" s="31"/>
      <c r="E220" s="31"/>
      <c r="F220" s="31"/>
      <c r="G220" s="35"/>
      <c r="H220" s="29"/>
      <c r="I220" s="31">
        <v>751</v>
      </c>
      <c r="J220" s="33">
        <v>17</v>
      </c>
      <c r="K220" s="31">
        <v>417</v>
      </c>
      <c r="L220" s="33">
        <v>31</v>
      </c>
      <c r="M220" s="33"/>
      <c r="N220" s="33"/>
      <c r="O220" s="33"/>
      <c r="P220" s="33"/>
    </row>
    <row r="221" spans="1:16">
      <c r="A221" s="31"/>
      <c r="B221" s="31"/>
      <c r="C221" s="31"/>
      <c r="D221" s="31"/>
      <c r="E221" s="31"/>
      <c r="F221" s="31"/>
      <c r="G221" s="35"/>
      <c r="H221" s="29"/>
      <c r="I221" s="31">
        <v>752</v>
      </c>
      <c r="J221" s="33">
        <v>17</v>
      </c>
      <c r="K221" s="31">
        <v>418</v>
      </c>
      <c r="L221" s="33">
        <v>31</v>
      </c>
      <c r="M221" s="33"/>
      <c r="N221" s="33"/>
      <c r="O221" s="33"/>
      <c r="P221" s="33"/>
    </row>
    <row r="222" spans="1:16">
      <c r="A222" s="31"/>
      <c r="B222" s="31"/>
      <c r="C222" s="31"/>
      <c r="D222" s="31"/>
      <c r="E222" s="31"/>
      <c r="F222" s="31"/>
      <c r="G222" s="35"/>
      <c r="H222" s="29"/>
      <c r="I222" s="31">
        <v>753</v>
      </c>
      <c r="J222" s="33">
        <v>18</v>
      </c>
      <c r="K222" s="31">
        <v>419</v>
      </c>
      <c r="L222" s="33">
        <v>31</v>
      </c>
      <c r="M222" s="33"/>
      <c r="N222" s="33"/>
      <c r="O222" s="33"/>
      <c r="P222" s="33"/>
    </row>
    <row r="223" spans="1:16">
      <c r="A223" s="31"/>
      <c r="B223" s="31"/>
      <c r="C223" s="31"/>
      <c r="D223" s="31"/>
      <c r="E223" s="31"/>
      <c r="F223" s="31"/>
      <c r="G223" s="35"/>
      <c r="H223" s="29"/>
      <c r="I223" s="31">
        <v>754</v>
      </c>
      <c r="J223" s="33">
        <v>18</v>
      </c>
      <c r="K223" s="31">
        <v>420</v>
      </c>
      <c r="L223" s="33">
        <v>31</v>
      </c>
      <c r="M223" s="33"/>
      <c r="N223" s="33"/>
      <c r="O223" s="33"/>
      <c r="P223" s="33"/>
    </row>
    <row r="224" spans="1:16">
      <c r="A224" s="31"/>
      <c r="B224" s="31"/>
      <c r="C224" s="31"/>
      <c r="D224" s="31"/>
      <c r="E224" s="31"/>
      <c r="F224" s="31"/>
      <c r="G224" s="35"/>
      <c r="H224" s="29"/>
      <c r="I224" s="31">
        <v>755</v>
      </c>
      <c r="J224" s="33">
        <v>18</v>
      </c>
      <c r="K224" s="31">
        <v>421</v>
      </c>
      <c r="L224" s="33">
        <v>31</v>
      </c>
      <c r="M224" s="33"/>
      <c r="N224" s="33"/>
      <c r="O224" s="33"/>
      <c r="P224" s="33"/>
    </row>
    <row r="225" spans="1:16">
      <c r="A225" s="31"/>
      <c r="B225" s="31"/>
      <c r="C225" s="31"/>
      <c r="D225" s="31"/>
      <c r="E225" s="31"/>
      <c r="F225" s="31"/>
      <c r="G225" s="35"/>
      <c r="H225" s="29"/>
      <c r="I225" s="31">
        <v>756</v>
      </c>
      <c r="J225" s="33">
        <v>18</v>
      </c>
      <c r="K225" s="31">
        <v>422</v>
      </c>
      <c r="L225" s="33">
        <v>31</v>
      </c>
      <c r="M225" s="33"/>
      <c r="N225" s="33"/>
      <c r="O225" s="33"/>
      <c r="P225" s="33"/>
    </row>
    <row r="226" spans="1:16">
      <c r="A226" s="31"/>
      <c r="B226" s="31"/>
      <c r="C226" s="31"/>
      <c r="D226" s="31"/>
      <c r="E226" s="31"/>
      <c r="F226" s="31"/>
      <c r="G226" s="35"/>
      <c r="H226" s="29"/>
      <c r="I226" s="31">
        <v>757</v>
      </c>
      <c r="J226" s="33">
        <v>18</v>
      </c>
      <c r="K226" s="31">
        <v>423</v>
      </c>
      <c r="L226" s="33">
        <v>31</v>
      </c>
      <c r="M226" s="33"/>
      <c r="N226" s="33"/>
      <c r="O226" s="33"/>
      <c r="P226" s="33"/>
    </row>
    <row r="227" spans="1:16">
      <c r="A227" s="31"/>
      <c r="B227" s="31"/>
      <c r="C227" s="31"/>
      <c r="D227" s="31"/>
      <c r="E227" s="31"/>
      <c r="F227" s="31"/>
      <c r="G227" s="35"/>
      <c r="H227" s="29"/>
      <c r="I227" s="31">
        <v>758</v>
      </c>
      <c r="J227" s="33">
        <v>18</v>
      </c>
      <c r="K227" s="31">
        <v>424</v>
      </c>
      <c r="L227" s="33">
        <v>32</v>
      </c>
      <c r="M227" s="33"/>
      <c r="N227" s="33"/>
      <c r="O227" s="33"/>
      <c r="P227" s="33"/>
    </row>
    <row r="228" spans="1:16">
      <c r="A228" s="31"/>
      <c r="B228" s="31"/>
      <c r="C228" s="31"/>
      <c r="D228" s="31"/>
      <c r="E228" s="31"/>
      <c r="F228" s="31"/>
      <c r="G228" s="35"/>
      <c r="H228" s="29"/>
      <c r="I228" s="31">
        <v>759</v>
      </c>
      <c r="J228" s="33">
        <v>18</v>
      </c>
      <c r="K228" s="31">
        <v>425</v>
      </c>
      <c r="L228" s="33">
        <v>32</v>
      </c>
      <c r="M228" s="33"/>
      <c r="N228" s="33"/>
      <c r="O228" s="33"/>
      <c r="P228" s="33"/>
    </row>
    <row r="229" spans="1:16">
      <c r="A229" s="31"/>
      <c r="B229" s="31"/>
      <c r="C229" s="31"/>
      <c r="D229" s="31"/>
      <c r="E229" s="31"/>
      <c r="F229" s="31"/>
      <c r="G229" s="35"/>
      <c r="H229" s="29"/>
      <c r="I229" s="31">
        <v>760</v>
      </c>
      <c r="J229" s="33">
        <v>18</v>
      </c>
      <c r="K229" s="31">
        <v>426</v>
      </c>
      <c r="L229" s="33">
        <v>32</v>
      </c>
      <c r="M229" s="33"/>
      <c r="N229" s="33"/>
      <c r="O229" s="33"/>
      <c r="P229" s="33"/>
    </row>
    <row r="230" spans="1:16">
      <c r="A230" s="31"/>
      <c r="B230" s="31"/>
      <c r="C230" s="31"/>
      <c r="D230" s="31"/>
      <c r="E230" s="31"/>
      <c r="F230" s="31"/>
      <c r="G230" s="35"/>
      <c r="H230" s="29"/>
      <c r="I230" s="31">
        <v>761</v>
      </c>
      <c r="J230" s="33">
        <v>18</v>
      </c>
      <c r="K230" s="31">
        <v>427</v>
      </c>
      <c r="L230" s="33">
        <v>32</v>
      </c>
      <c r="M230" s="33"/>
      <c r="N230" s="33"/>
      <c r="O230" s="33"/>
      <c r="P230" s="33"/>
    </row>
    <row r="231" spans="1:16">
      <c r="A231" s="31"/>
      <c r="B231" s="31"/>
      <c r="C231" s="31"/>
      <c r="D231" s="31"/>
      <c r="E231" s="31"/>
      <c r="F231" s="31"/>
      <c r="G231" s="35"/>
      <c r="H231" s="29"/>
      <c r="I231" s="31">
        <v>762</v>
      </c>
      <c r="J231" s="33">
        <v>18</v>
      </c>
      <c r="K231" s="31">
        <v>428</v>
      </c>
      <c r="L231" s="33">
        <v>32</v>
      </c>
      <c r="M231" s="33"/>
      <c r="N231" s="33"/>
      <c r="O231" s="33"/>
      <c r="P231" s="33"/>
    </row>
    <row r="232" spans="1:16">
      <c r="A232" s="31"/>
      <c r="B232" s="31"/>
      <c r="C232" s="31"/>
      <c r="D232" s="31"/>
      <c r="E232" s="31"/>
      <c r="F232" s="31"/>
      <c r="G232" s="35"/>
      <c r="H232" s="29"/>
      <c r="I232" s="31">
        <v>763</v>
      </c>
      <c r="J232" s="33">
        <v>18</v>
      </c>
      <c r="K232" s="31">
        <v>429</v>
      </c>
      <c r="L232" s="33">
        <v>32</v>
      </c>
      <c r="M232" s="33"/>
      <c r="N232" s="33"/>
      <c r="O232" s="33"/>
      <c r="P232" s="33"/>
    </row>
    <row r="233" spans="1:16">
      <c r="A233" s="31"/>
      <c r="B233" s="31"/>
      <c r="C233" s="31"/>
      <c r="D233" s="31"/>
      <c r="E233" s="31"/>
      <c r="F233" s="31"/>
      <c r="G233" s="35"/>
      <c r="H233" s="29"/>
      <c r="I233" s="31">
        <v>764</v>
      </c>
      <c r="J233" s="33">
        <v>18</v>
      </c>
      <c r="K233" s="31">
        <v>430</v>
      </c>
      <c r="L233" s="33">
        <v>33</v>
      </c>
      <c r="M233" s="33"/>
      <c r="N233" s="33"/>
      <c r="O233" s="33"/>
      <c r="P233" s="33"/>
    </row>
    <row r="234" spans="1:16">
      <c r="A234" s="31"/>
      <c r="B234" s="31"/>
      <c r="C234" s="31"/>
      <c r="D234" s="31"/>
      <c r="E234" s="31"/>
      <c r="F234" s="31"/>
      <c r="G234" s="35"/>
      <c r="H234" s="29"/>
      <c r="I234" s="31">
        <v>765</v>
      </c>
      <c r="J234" s="33">
        <v>18</v>
      </c>
      <c r="K234" s="31">
        <v>431</v>
      </c>
      <c r="L234" s="33">
        <v>33</v>
      </c>
      <c r="M234" s="33"/>
      <c r="N234" s="33"/>
      <c r="O234" s="33"/>
      <c r="P234" s="33"/>
    </row>
    <row r="235" spans="1:16">
      <c r="A235" s="31"/>
      <c r="B235" s="31"/>
      <c r="C235" s="31"/>
      <c r="D235" s="31"/>
      <c r="E235" s="31"/>
      <c r="F235" s="31"/>
      <c r="G235" s="35"/>
      <c r="H235" s="29"/>
      <c r="I235" s="31">
        <v>766</v>
      </c>
      <c r="J235" s="33">
        <v>19</v>
      </c>
      <c r="K235" s="31">
        <v>432</v>
      </c>
      <c r="L235" s="33">
        <v>33</v>
      </c>
      <c r="M235" s="33"/>
      <c r="N235" s="33"/>
      <c r="O235" s="33"/>
      <c r="P235" s="33"/>
    </row>
    <row r="236" spans="1:16">
      <c r="A236" s="31"/>
      <c r="B236" s="31"/>
      <c r="C236" s="31"/>
      <c r="D236" s="31"/>
      <c r="E236" s="31"/>
      <c r="F236" s="31"/>
      <c r="G236" s="35"/>
      <c r="H236" s="29"/>
      <c r="I236" s="31">
        <v>767</v>
      </c>
      <c r="J236" s="33">
        <v>19</v>
      </c>
      <c r="K236" s="31">
        <v>433</v>
      </c>
      <c r="L236" s="33">
        <v>33</v>
      </c>
      <c r="M236" s="33"/>
      <c r="N236" s="33"/>
      <c r="O236" s="33"/>
      <c r="P236" s="33"/>
    </row>
    <row r="237" spans="1:16">
      <c r="A237" s="31"/>
      <c r="B237" s="31"/>
      <c r="C237" s="31"/>
      <c r="D237" s="31"/>
      <c r="E237" s="31"/>
      <c r="F237" s="31"/>
      <c r="G237" s="35"/>
      <c r="H237" s="29"/>
      <c r="I237" s="31">
        <v>768</v>
      </c>
      <c r="J237" s="33">
        <v>19</v>
      </c>
      <c r="K237" s="31">
        <v>434</v>
      </c>
      <c r="L237" s="33">
        <v>33</v>
      </c>
      <c r="M237" s="33"/>
      <c r="N237" s="33"/>
      <c r="O237" s="33"/>
      <c r="P237" s="33"/>
    </row>
    <row r="238" spans="1:16">
      <c r="A238" s="31"/>
      <c r="B238" s="31"/>
      <c r="C238" s="31"/>
      <c r="D238" s="31"/>
      <c r="E238" s="31"/>
      <c r="F238" s="31"/>
      <c r="G238" s="35"/>
      <c r="H238" s="29"/>
      <c r="I238" s="31">
        <v>769</v>
      </c>
      <c r="J238" s="33">
        <v>19</v>
      </c>
      <c r="K238" s="31">
        <v>435</v>
      </c>
      <c r="L238" s="33">
        <v>33</v>
      </c>
      <c r="M238" s="33"/>
      <c r="N238" s="33"/>
      <c r="O238" s="33"/>
      <c r="P238" s="33"/>
    </row>
    <row r="239" spans="1:16">
      <c r="A239" s="31"/>
      <c r="B239" s="31"/>
      <c r="C239" s="31"/>
      <c r="D239" s="31"/>
      <c r="E239" s="31"/>
      <c r="F239" s="31"/>
      <c r="G239" s="35"/>
      <c r="H239" s="29"/>
      <c r="I239" s="31">
        <v>770</v>
      </c>
      <c r="J239" s="33">
        <v>19</v>
      </c>
      <c r="K239" s="31">
        <v>436</v>
      </c>
      <c r="L239" s="33">
        <v>33</v>
      </c>
      <c r="M239" s="33"/>
      <c r="N239" s="33"/>
      <c r="O239" s="33"/>
      <c r="P239" s="33"/>
    </row>
    <row r="240" spans="1:16">
      <c r="A240" s="31"/>
      <c r="B240" s="31"/>
      <c r="C240" s="31"/>
      <c r="D240" s="31"/>
      <c r="E240" s="31"/>
      <c r="F240" s="31"/>
      <c r="G240" s="35"/>
      <c r="H240" s="29"/>
      <c r="I240" s="31">
        <v>771</v>
      </c>
      <c r="J240" s="33">
        <v>19</v>
      </c>
      <c r="K240" s="31">
        <v>437</v>
      </c>
      <c r="L240" s="33">
        <v>34</v>
      </c>
      <c r="M240" s="33"/>
      <c r="N240" s="33"/>
      <c r="O240" s="33"/>
      <c r="P240" s="33"/>
    </row>
    <row r="241" spans="1:16">
      <c r="A241" s="31"/>
      <c r="B241" s="31"/>
      <c r="C241" s="31"/>
      <c r="D241" s="31"/>
      <c r="E241" s="31"/>
      <c r="F241" s="31"/>
      <c r="G241" s="35"/>
      <c r="H241" s="29"/>
      <c r="I241" s="31">
        <v>772</v>
      </c>
      <c r="J241" s="33">
        <v>19</v>
      </c>
      <c r="K241" s="31">
        <v>438</v>
      </c>
      <c r="L241" s="33">
        <v>34</v>
      </c>
      <c r="M241" s="33"/>
      <c r="N241" s="33"/>
      <c r="O241" s="33"/>
      <c r="P241" s="33"/>
    </row>
    <row r="242" spans="1:16">
      <c r="A242" s="31"/>
      <c r="B242" s="31"/>
      <c r="C242" s="31"/>
      <c r="D242" s="31"/>
      <c r="E242" s="31"/>
      <c r="F242" s="31"/>
      <c r="G242" s="35"/>
      <c r="H242" s="29"/>
      <c r="I242" s="31">
        <v>773</v>
      </c>
      <c r="J242" s="33">
        <v>19</v>
      </c>
      <c r="K242" s="31">
        <v>439</v>
      </c>
      <c r="L242" s="33">
        <v>34</v>
      </c>
      <c r="M242" s="33"/>
      <c r="N242" s="33"/>
      <c r="O242" s="33"/>
      <c r="P242" s="33"/>
    </row>
    <row r="243" spans="1:16">
      <c r="A243" s="31"/>
      <c r="B243" s="31"/>
      <c r="C243" s="31"/>
      <c r="D243" s="31"/>
      <c r="E243" s="31"/>
      <c r="F243" s="31"/>
      <c r="G243" s="35"/>
      <c r="H243" s="29"/>
      <c r="I243" s="31">
        <v>774</v>
      </c>
      <c r="J243" s="33">
        <v>19</v>
      </c>
      <c r="K243" s="31">
        <v>440</v>
      </c>
      <c r="L243" s="33">
        <v>34</v>
      </c>
      <c r="M243" s="33"/>
      <c r="N243" s="33"/>
      <c r="O243" s="33"/>
      <c r="P243" s="33"/>
    </row>
    <row r="244" spans="1:16">
      <c r="A244" s="31"/>
      <c r="B244" s="31"/>
      <c r="C244" s="31"/>
      <c r="D244" s="31"/>
      <c r="E244" s="31"/>
      <c r="F244" s="31"/>
      <c r="G244" s="35"/>
      <c r="H244" s="29"/>
      <c r="I244" s="31">
        <v>775</v>
      </c>
      <c r="J244" s="33">
        <v>19</v>
      </c>
      <c r="K244" s="31">
        <v>441</v>
      </c>
      <c r="L244" s="33">
        <v>34</v>
      </c>
      <c r="M244" s="33"/>
      <c r="N244" s="33"/>
      <c r="O244" s="33"/>
      <c r="P244" s="33"/>
    </row>
    <row r="245" spans="1:16">
      <c r="A245" s="31"/>
      <c r="B245" s="31"/>
      <c r="C245" s="31"/>
      <c r="D245" s="31"/>
      <c r="E245" s="31"/>
      <c r="F245" s="31"/>
      <c r="G245" s="35"/>
      <c r="H245" s="29"/>
      <c r="I245" s="31">
        <v>776</v>
      </c>
      <c r="J245" s="33">
        <v>19</v>
      </c>
      <c r="K245" s="31">
        <v>442</v>
      </c>
      <c r="L245" s="33">
        <v>34</v>
      </c>
      <c r="M245" s="33"/>
      <c r="N245" s="33"/>
      <c r="O245" s="33"/>
      <c r="P245" s="33"/>
    </row>
    <row r="246" spans="1:16">
      <c r="A246" s="31"/>
      <c r="B246" s="31"/>
      <c r="C246" s="31"/>
      <c r="D246" s="31"/>
      <c r="E246" s="31"/>
      <c r="F246" s="31"/>
      <c r="G246" s="35"/>
      <c r="H246" s="29"/>
      <c r="I246" s="31">
        <v>777</v>
      </c>
      <c r="J246" s="33">
        <v>19</v>
      </c>
      <c r="K246" s="31">
        <v>443</v>
      </c>
      <c r="L246" s="33">
        <v>34</v>
      </c>
      <c r="M246" s="33"/>
      <c r="N246" s="33"/>
      <c r="O246" s="33"/>
      <c r="P246" s="33"/>
    </row>
    <row r="247" spans="1:16">
      <c r="A247" s="31"/>
      <c r="B247" s="31"/>
      <c r="C247" s="31"/>
      <c r="D247" s="31"/>
      <c r="E247" s="31"/>
      <c r="F247" s="31"/>
      <c r="G247" s="35"/>
      <c r="H247" s="29"/>
      <c r="I247" s="31">
        <v>778</v>
      </c>
      <c r="J247" s="33">
        <v>19</v>
      </c>
      <c r="K247" s="31">
        <v>444</v>
      </c>
      <c r="L247" s="33">
        <v>35</v>
      </c>
      <c r="M247" s="33"/>
      <c r="N247" s="33"/>
      <c r="O247" s="33"/>
      <c r="P247" s="33"/>
    </row>
    <row r="248" spans="1:16">
      <c r="A248" s="31"/>
      <c r="B248" s="31"/>
      <c r="C248" s="31"/>
      <c r="D248" s="31"/>
      <c r="E248" s="31"/>
      <c r="F248" s="31"/>
      <c r="G248" s="35"/>
      <c r="H248" s="29"/>
      <c r="I248" s="31">
        <v>779</v>
      </c>
      <c r="J248" s="33">
        <v>19</v>
      </c>
      <c r="K248" s="31">
        <v>445</v>
      </c>
      <c r="L248" s="33">
        <v>35</v>
      </c>
      <c r="M248" s="33"/>
      <c r="N248" s="33"/>
      <c r="O248" s="33"/>
      <c r="P248" s="33"/>
    </row>
    <row r="249" spans="1:16">
      <c r="A249" s="31"/>
      <c r="B249" s="31"/>
      <c r="C249" s="31"/>
      <c r="D249" s="31"/>
      <c r="E249" s="31"/>
      <c r="F249" s="31"/>
      <c r="G249" s="35"/>
      <c r="H249" s="29"/>
      <c r="I249" s="31">
        <v>780</v>
      </c>
      <c r="J249" s="33">
        <v>20</v>
      </c>
      <c r="K249" s="31">
        <v>446</v>
      </c>
      <c r="L249" s="33">
        <v>35</v>
      </c>
      <c r="M249" s="33"/>
      <c r="N249" s="33"/>
      <c r="O249" s="33"/>
      <c r="P249" s="33"/>
    </row>
    <row r="250" spans="1:16">
      <c r="A250" s="31"/>
      <c r="B250" s="31"/>
      <c r="C250" s="31"/>
      <c r="D250" s="31"/>
      <c r="E250" s="31"/>
      <c r="F250" s="31"/>
      <c r="G250" s="35"/>
      <c r="H250" s="29"/>
      <c r="I250" s="31">
        <v>781</v>
      </c>
      <c r="J250" s="33">
        <v>20</v>
      </c>
      <c r="K250" s="31">
        <v>447</v>
      </c>
      <c r="L250" s="33">
        <v>35</v>
      </c>
      <c r="M250" s="33"/>
      <c r="N250" s="33"/>
      <c r="O250" s="33"/>
      <c r="P250" s="33"/>
    </row>
    <row r="251" spans="1:16">
      <c r="A251" s="31"/>
      <c r="B251" s="31"/>
      <c r="C251" s="31"/>
      <c r="D251" s="31"/>
      <c r="E251" s="31"/>
      <c r="F251" s="31"/>
      <c r="G251" s="35"/>
      <c r="H251" s="29"/>
      <c r="I251" s="31">
        <v>782</v>
      </c>
      <c r="J251" s="33">
        <v>20</v>
      </c>
      <c r="K251" s="31">
        <v>448</v>
      </c>
      <c r="L251" s="33">
        <v>35</v>
      </c>
      <c r="M251" s="33"/>
      <c r="N251" s="33"/>
      <c r="O251" s="33"/>
      <c r="P251" s="33"/>
    </row>
    <row r="252" spans="1:16">
      <c r="A252" s="31"/>
      <c r="B252" s="31"/>
      <c r="C252" s="31"/>
      <c r="D252" s="31"/>
      <c r="E252" s="31"/>
      <c r="F252" s="31"/>
      <c r="G252" s="35"/>
      <c r="H252" s="29"/>
      <c r="I252" s="31">
        <v>783</v>
      </c>
      <c r="J252" s="33">
        <v>20</v>
      </c>
      <c r="K252" s="31">
        <v>449</v>
      </c>
      <c r="L252" s="33">
        <v>35</v>
      </c>
      <c r="M252" s="33"/>
      <c r="N252" s="33"/>
      <c r="O252" s="33"/>
      <c r="P252" s="33"/>
    </row>
    <row r="253" spans="1:16">
      <c r="A253" s="31"/>
      <c r="B253" s="31"/>
      <c r="C253" s="31"/>
      <c r="D253" s="31"/>
      <c r="E253" s="31"/>
      <c r="F253" s="31"/>
      <c r="G253" s="35"/>
      <c r="H253" s="29"/>
      <c r="I253" s="31">
        <v>784</v>
      </c>
      <c r="J253" s="33">
        <v>20</v>
      </c>
      <c r="K253" s="31">
        <v>450</v>
      </c>
      <c r="L253" s="33">
        <v>35</v>
      </c>
      <c r="M253" s="33"/>
      <c r="N253" s="33"/>
      <c r="O253" s="33"/>
      <c r="P253" s="33"/>
    </row>
    <row r="254" spans="1:16">
      <c r="A254" s="31"/>
      <c r="B254" s="31"/>
      <c r="C254" s="31"/>
      <c r="D254" s="31"/>
      <c r="E254" s="31"/>
      <c r="F254" s="31"/>
      <c r="G254" s="35"/>
      <c r="H254" s="29"/>
      <c r="I254" s="31">
        <v>785</v>
      </c>
      <c r="J254" s="33">
        <v>20</v>
      </c>
      <c r="K254" s="31">
        <v>451</v>
      </c>
      <c r="L254" s="33">
        <v>36</v>
      </c>
      <c r="M254" s="33"/>
      <c r="N254" s="33"/>
      <c r="O254" s="33"/>
      <c r="P254" s="33"/>
    </row>
    <row r="255" spans="1:16">
      <c r="A255" s="31"/>
      <c r="B255" s="31"/>
      <c r="C255" s="31"/>
      <c r="D255" s="31"/>
      <c r="E255" s="31"/>
      <c r="F255" s="31"/>
      <c r="G255" s="35"/>
      <c r="H255" s="29"/>
      <c r="I255" s="31">
        <v>786</v>
      </c>
      <c r="J255" s="33">
        <v>20</v>
      </c>
      <c r="K255" s="31">
        <v>452</v>
      </c>
      <c r="L255" s="33">
        <v>36</v>
      </c>
      <c r="M255" s="33"/>
      <c r="N255" s="33"/>
      <c r="O255" s="33"/>
      <c r="P255" s="33"/>
    </row>
    <row r="256" spans="1:16">
      <c r="A256" s="31"/>
      <c r="B256" s="31"/>
      <c r="C256" s="31"/>
      <c r="D256" s="31"/>
      <c r="E256" s="31"/>
      <c r="F256" s="31"/>
      <c r="G256" s="35"/>
      <c r="H256" s="29"/>
      <c r="I256" s="31">
        <v>787</v>
      </c>
      <c r="J256" s="33">
        <v>20</v>
      </c>
      <c r="K256" s="31">
        <v>453</v>
      </c>
      <c r="L256" s="33">
        <v>36</v>
      </c>
      <c r="M256" s="33"/>
      <c r="N256" s="33"/>
      <c r="O256" s="33"/>
      <c r="P256" s="33"/>
    </row>
    <row r="257" spans="1:16">
      <c r="A257" s="31"/>
      <c r="B257" s="31"/>
      <c r="C257" s="31"/>
      <c r="D257" s="31"/>
      <c r="E257" s="31"/>
      <c r="F257" s="31"/>
      <c r="G257" s="35"/>
      <c r="H257" s="29"/>
      <c r="I257" s="31">
        <v>788</v>
      </c>
      <c r="J257" s="33">
        <v>20</v>
      </c>
      <c r="K257" s="31">
        <v>454</v>
      </c>
      <c r="L257" s="33">
        <v>36</v>
      </c>
      <c r="M257" s="33"/>
      <c r="N257" s="33"/>
      <c r="O257" s="33"/>
      <c r="P257" s="33"/>
    </row>
    <row r="258" spans="1:16">
      <c r="A258" s="31"/>
      <c r="B258" s="31"/>
      <c r="C258" s="31"/>
      <c r="D258" s="31"/>
      <c r="E258" s="31"/>
      <c r="F258" s="31"/>
      <c r="G258" s="35"/>
      <c r="H258" s="29"/>
      <c r="I258" s="31">
        <v>789</v>
      </c>
      <c r="J258" s="33">
        <v>20</v>
      </c>
      <c r="K258" s="31">
        <v>455</v>
      </c>
      <c r="L258" s="33">
        <v>36</v>
      </c>
      <c r="M258" s="33"/>
      <c r="N258" s="33"/>
      <c r="O258" s="33"/>
      <c r="P258" s="33"/>
    </row>
    <row r="259" spans="1:16">
      <c r="A259" s="31"/>
      <c r="B259" s="31"/>
      <c r="C259" s="31"/>
      <c r="D259" s="31"/>
      <c r="E259" s="31"/>
      <c r="F259" s="31"/>
      <c r="G259" s="35"/>
      <c r="H259" s="29"/>
      <c r="I259" s="31">
        <v>790</v>
      </c>
      <c r="J259" s="33">
        <v>20</v>
      </c>
      <c r="K259" s="31">
        <v>456</v>
      </c>
      <c r="L259" s="33">
        <v>36</v>
      </c>
      <c r="M259" s="33"/>
      <c r="N259" s="33"/>
      <c r="O259" s="33"/>
      <c r="P259" s="33"/>
    </row>
    <row r="260" spans="1:16">
      <c r="A260" s="31"/>
      <c r="B260" s="31"/>
      <c r="C260" s="31"/>
      <c r="D260" s="31"/>
      <c r="E260" s="31"/>
      <c r="F260" s="31"/>
      <c r="G260" s="35"/>
      <c r="H260" s="29"/>
      <c r="I260" s="31">
        <v>791</v>
      </c>
      <c r="J260" s="33">
        <v>20</v>
      </c>
      <c r="K260" s="31">
        <v>457</v>
      </c>
      <c r="L260" s="33">
        <v>36</v>
      </c>
      <c r="M260" s="33"/>
      <c r="N260" s="33"/>
      <c r="O260" s="33"/>
      <c r="P260" s="33"/>
    </row>
    <row r="261" spans="1:16">
      <c r="A261" s="31"/>
      <c r="B261" s="31"/>
      <c r="C261" s="31"/>
      <c r="D261" s="31"/>
      <c r="E261" s="31"/>
      <c r="F261" s="31"/>
      <c r="G261" s="35"/>
      <c r="H261" s="29"/>
      <c r="I261" s="31">
        <v>792</v>
      </c>
      <c r="J261" s="33">
        <v>20</v>
      </c>
      <c r="K261" s="31">
        <v>458</v>
      </c>
      <c r="L261" s="33">
        <v>37</v>
      </c>
      <c r="M261" s="33"/>
      <c r="N261" s="33"/>
      <c r="O261" s="33"/>
      <c r="P261" s="33"/>
    </row>
    <row r="262" spans="1:16">
      <c r="A262" s="31"/>
      <c r="B262" s="31"/>
      <c r="C262" s="31"/>
      <c r="D262" s="31"/>
      <c r="E262" s="31"/>
      <c r="F262" s="31"/>
      <c r="G262" s="35"/>
      <c r="H262" s="29"/>
      <c r="I262" s="31">
        <v>793</v>
      </c>
      <c r="J262" s="33">
        <v>21</v>
      </c>
      <c r="K262" s="31">
        <v>459</v>
      </c>
      <c r="L262" s="33">
        <v>37</v>
      </c>
      <c r="M262" s="33"/>
      <c r="N262" s="33"/>
      <c r="O262" s="33"/>
      <c r="P262" s="33"/>
    </row>
    <row r="263" spans="1:16">
      <c r="A263" s="31"/>
      <c r="B263" s="31"/>
      <c r="C263" s="31"/>
      <c r="D263" s="31"/>
      <c r="E263" s="31"/>
      <c r="F263" s="31"/>
      <c r="G263" s="35"/>
      <c r="H263" s="29"/>
      <c r="I263" s="31">
        <v>794</v>
      </c>
      <c r="J263" s="33">
        <v>21</v>
      </c>
      <c r="K263" s="31">
        <v>460</v>
      </c>
      <c r="L263" s="33">
        <v>37</v>
      </c>
      <c r="M263" s="33"/>
      <c r="N263" s="33"/>
      <c r="O263" s="33"/>
      <c r="P263" s="33"/>
    </row>
    <row r="264" spans="1:16">
      <c r="A264" s="31"/>
      <c r="B264" s="31"/>
      <c r="C264" s="31"/>
      <c r="D264" s="31"/>
      <c r="E264" s="31"/>
      <c r="F264" s="31"/>
      <c r="G264" s="35"/>
      <c r="H264" s="29"/>
      <c r="I264" s="31">
        <v>795</v>
      </c>
      <c r="J264" s="33">
        <v>21</v>
      </c>
      <c r="K264" s="31">
        <v>461</v>
      </c>
      <c r="L264" s="33">
        <v>37</v>
      </c>
      <c r="M264" s="33"/>
      <c r="N264" s="33"/>
      <c r="O264" s="33"/>
      <c r="P264" s="33"/>
    </row>
    <row r="265" spans="1:16">
      <c r="A265" s="31"/>
      <c r="B265" s="31"/>
      <c r="C265" s="31"/>
      <c r="D265" s="31"/>
      <c r="E265" s="31"/>
      <c r="F265" s="31"/>
      <c r="G265" s="35"/>
      <c r="H265" s="29"/>
      <c r="I265" s="31">
        <v>796</v>
      </c>
      <c r="J265" s="33">
        <v>21</v>
      </c>
      <c r="K265" s="31">
        <v>462</v>
      </c>
      <c r="L265" s="33">
        <v>37</v>
      </c>
      <c r="M265" s="33"/>
      <c r="N265" s="33"/>
      <c r="O265" s="33"/>
      <c r="P265" s="33"/>
    </row>
    <row r="266" spans="1:16">
      <c r="A266" s="31"/>
      <c r="B266" s="31"/>
      <c r="C266" s="31"/>
      <c r="D266" s="31"/>
      <c r="E266" s="31"/>
      <c r="F266" s="31"/>
      <c r="G266" s="35"/>
      <c r="H266" s="29"/>
      <c r="I266" s="31">
        <v>797</v>
      </c>
      <c r="J266" s="33">
        <v>21</v>
      </c>
      <c r="K266" s="31">
        <v>463</v>
      </c>
      <c r="L266" s="33">
        <v>37</v>
      </c>
      <c r="M266" s="33"/>
      <c r="N266" s="33"/>
      <c r="O266" s="33"/>
      <c r="P266" s="33"/>
    </row>
    <row r="267" spans="1:16">
      <c r="A267" s="31"/>
      <c r="B267" s="31"/>
      <c r="C267" s="31"/>
      <c r="D267" s="31"/>
      <c r="E267" s="31"/>
      <c r="F267" s="31"/>
      <c r="G267" s="35"/>
      <c r="H267" s="29"/>
      <c r="I267" s="31">
        <v>798</v>
      </c>
      <c r="J267" s="33">
        <v>21</v>
      </c>
      <c r="K267" s="31">
        <v>464</v>
      </c>
      <c r="L267" s="33">
        <v>37</v>
      </c>
      <c r="M267" s="33"/>
      <c r="N267" s="33"/>
      <c r="O267" s="33"/>
      <c r="P267" s="33"/>
    </row>
    <row r="268" spans="1:16">
      <c r="A268" s="31"/>
      <c r="B268" s="31"/>
      <c r="C268" s="31"/>
      <c r="D268" s="31"/>
      <c r="E268" s="31"/>
      <c r="F268" s="31"/>
      <c r="G268" s="35"/>
      <c r="H268" s="29"/>
      <c r="I268" s="31">
        <v>799</v>
      </c>
      <c r="J268" s="33">
        <v>21</v>
      </c>
      <c r="K268" s="31">
        <v>465</v>
      </c>
      <c r="L268" s="31">
        <v>38</v>
      </c>
      <c r="M268" s="33"/>
      <c r="N268" s="33"/>
      <c r="O268" s="33"/>
      <c r="P268" s="33"/>
    </row>
    <row r="269" spans="1:16">
      <c r="A269" s="31"/>
      <c r="B269" s="31"/>
      <c r="C269" s="31"/>
      <c r="D269" s="31"/>
      <c r="E269" s="31"/>
      <c r="F269" s="31"/>
      <c r="G269" s="35"/>
      <c r="H269" s="29"/>
      <c r="I269" s="31">
        <v>800</v>
      </c>
      <c r="J269" s="33">
        <v>21</v>
      </c>
      <c r="K269" s="31">
        <v>466</v>
      </c>
      <c r="L269" s="31">
        <v>38</v>
      </c>
      <c r="M269" s="33"/>
      <c r="N269" s="33"/>
      <c r="O269" s="33"/>
      <c r="P269" s="33"/>
    </row>
    <row r="270" spans="1:16">
      <c r="A270" s="31"/>
      <c r="B270" s="31"/>
      <c r="C270" s="31"/>
      <c r="D270" s="31"/>
      <c r="E270" s="31"/>
      <c r="F270" s="31"/>
      <c r="G270" s="35"/>
      <c r="H270" s="29"/>
      <c r="I270" s="31">
        <v>801</v>
      </c>
      <c r="J270" s="33">
        <v>21</v>
      </c>
      <c r="K270" s="31">
        <v>467</v>
      </c>
      <c r="L270" s="31">
        <v>38</v>
      </c>
      <c r="M270" s="33"/>
      <c r="N270" s="33"/>
      <c r="O270" s="33"/>
      <c r="P270" s="33"/>
    </row>
    <row r="271" spans="1:16">
      <c r="A271" s="31"/>
      <c r="B271" s="31"/>
      <c r="C271" s="31"/>
      <c r="D271" s="31"/>
      <c r="E271" s="31"/>
      <c r="F271" s="31"/>
      <c r="G271" s="35"/>
      <c r="H271" s="29"/>
      <c r="I271" s="31">
        <v>802</v>
      </c>
      <c r="J271" s="33">
        <v>21</v>
      </c>
      <c r="K271" s="31">
        <v>468</v>
      </c>
      <c r="L271" s="31">
        <v>38</v>
      </c>
      <c r="M271" s="33"/>
      <c r="N271" s="33"/>
      <c r="O271" s="33"/>
      <c r="P271" s="33"/>
    </row>
    <row r="272" spans="1:16">
      <c r="A272" s="31"/>
      <c r="B272" s="31"/>
      <c r="C272" s="31"/>
      <c r="D272" s="31"/>
      <c r="E272" s="31"/>
      <c r="F272" s="31"/>
      <c r="G272" s="35"/>
      <c r="H272" s="29"/>
      <c r="I272" s="31">
        <v>803</v>
      </c>
      <c r="J272" s="33">
        <v>21</v>
      </c>
      <c r="K272" s="31">
        <v>469</v>
      </c>
      <c r="L272" s="31">
        <v>38</v>
      </c>
      <c r="M272" s="33"/>
      <c r="N272" s="33"/>
      <c r="O272" s="33"/>
      <c r="P272" s="33"/>
    </row>
    <row r="273" spans="1:16">
      <c r="A273" s="31"/>
      <c r="B273" s="31"/>
      <c r="C273" s="31"/>
      <c r="D273" s="31"/>
      <c r="E273" s="31"/>
      <c r="F273" s="31"/>
      <c r="G273" s="35"/>
      <c r="H273" s="29"/>
      <c r="I273" s="31">
        <v>804</v>
      </c>
      <c r="J273" s="33">
        <v>21</v>
      </c>
      <c r="K273" s="31">
        <v>470</v>
      </c>
      <c r="L273" s="31">
        <v>38</v>
      </c>
      <c r="M273" s="33"/>
      <c r="N273" s="33"/>
      <c r="O273" s="33"/>
      <c r="P273" s="33"/>
    </row>
    <row r="274" spans="1:16">
      <c r="A274" s="31"/>
      <c r="B274" s="31"/>
      <c r="C274" s="31"/>
      <c r="D274" s="31"/>
      <c r="E274" s="31"/>
      <c r="F274" s="31"/>
      <c r="G274" s="35"/>
      <c r="H274" s="29"/>
      <c r="I274" s="31">
        <v>805</v>
      </c>
      <c r="J274" s="33">
        <v>21</v>
      </c>
      <c r="K274" s="31">
        <v>471</v>
      </c>
      <c r="L274" s="31">
        <v>38</v>
      </c>
      <c r="M274" s="33"/>
      <c r="N274" s="33"/>
      <c r="O274" s="33"/>
      <c r="P274" s="33"/>
    </row>
    <row r="275" spans="1:16">
      <c r="A275" s="31"/>
      <c r="B275" s="31"/>
      <c r="C275" s="31"/>
      <c r="D275" s="31"/>
      <c r="E275" s="31"/>
      <c r="F275" s="31"/>
      <c r="G275" s="35"/>
      <c r="H275" s="29"/>
      <c r="I275" s="31">
        <v>806</v>
      </c>
      <c r="J275" s="33">
        <v>22</v>
      </c>
      <c r="K275" s="31">
        <v>472</v>
      </c>
      <c r="L275" s="31">
        <v>38</v>
      </c>
      <c r="M275" s="33"/>
      <c r="N275" s="33"/>
      <c r="O275" s="33"/>
      <c r="P275" s="33"/>
    </row>
    <row r="276" spans="1:16">
      <c r="A276" s="31"/>
      <c r="B276" s="31"/>
      <c r="C276" s="31"/>
      <c r="D276" s="31"/>
      <c r="E276" s="31"/>
      <c r="F276" s="31"/>
      <c r="G276" s="35"/>
      <c r="H276" s="29"/>
      <c r="I276" s="31">
        <v>807</v>
      </c>
      <c r="J276" s="33">
        <v>22</v>
      </c>
      <c r="K276" s="31">
        <v>473</v>
      </c>
      <c r="L276" s="31">
        <v>39</v>
      </c>
      <c r="M276" s="33"/>
      <c r="N276" s="33"/>
      <c r="O276" s="33"/>
      <c r="P276" s="33"/>
    </row>
    <row r="277" spans="1:16">
      <c r="A277" s="31"/>
      <c r="B277" s="31"/>
      <c r="C277" s="31"/>
      <c r="D277" s="31"/>
      <c r="E277" s="31"/>
      <c r="F277" s="31"/>
      <c r="G277" s="35"/>
      <c r="H277" s="29"/>
      <c r="I277" s="31">
        <v>808</v>
      </c>
      <c r="J277" s="33">
        <v>22</v>
      </c>
      <c r="K277" s="31">
        <v>474</v>
      </c>
      <c r="L277" s="31">
        <v>39</v>
      </c>
      <c r="M277" s="33"/>
      <c r="N277" s="33"/>
      <c r="O277" s="33"/>
      <c r="P277" s="33"/>
    </row>
    <row r="278" spans="1:16">
      <c r="A278" s="31"/>
      <c r="B278" s="31"/>
      <c r="C278" s="31"/>
      <c r="D278" s="31"/>
      <c r="E278" s="31"/>
      <c r="F278" s="31"/>
      <c r="G278" s="35"/>
      <c r="H278" s="29"/>
      <c r="I278" s="31">
        <v>809</v>
      </c>
      <c r="J278" s="33">
        <v>22</v>
      </c>
      <c r="K278" s="31">
        <v>475</v>
      </c>
      <c r="L278" s="31">
        <v>39</v>
      </c>
      <c r="M278" s="33"/>
      <c r="N278" s="33"/>
      <c r="O278" s="33"/>
      <c r="P278" s="33"/>
    </row>
    <row r="279" spans="1:16">
      <c r="A279" s="31"/>
      <c r="B279" s="31"/>
      <c r="C279" s="31"/>
      <c r="D279" s="31"/>
      <c r="E279" s="31"/>
      <c r="F279" s="31"/>
      <c r="G279" s="35"/>
      <c r="H279" s="29"/>
      <c r="I279" s="31">
        <v>810</v>
      </c>
      <c r="J279" s="33">
        <v>22</v>
      </c>
      <c r="K279" s="31">
        <v>476</v>
      </c>
      <c r="L279" s="31">
        <v>39</v>
      </c>
      <c r="M279" s="33"/>
      <c r="N279" s="33"/>
      <c r="O279" s="33"/>
      <c r="P279" s="33"/>
    </row>
    <row r="280" spans="1:16">
      <c r="A280" s="31"/>
      <c r="B280" s="31"/>
      <c r="C280" s="31"/>
      <c r="D280" s="31"/>
      <c r="E280" s="31"/>
      <c r="F280" s="31"/>
      <c r="G280" s="35"/>
      <c r="H280" s="29"/>
      <c r="I280" s="31">
        <v>811</v>
      </c>
      <c r="J280" s="33">
        <v>22</v>
      </c>
      <c r="K280" s="31">
        <v>477</v>
      </c>
      <c r="L280" s="31">
        <v>39</v>
      </c>
      <c r="M280" s="33"/>
      <c r="N280" s="33"/>
      <c r="O280" s="33"/>
      <c r="P280" s="33"/>
    </row>
    <row r="281" spans="1:16">
      <c r="A281" s="31"/>
      <c r="B281" s="31"/>
      <c r="C281" s="31"/>
      <c r="D281" s="31"/>
      <c r="E281" s="31"/>
      <c r="F281" s="31"/>
      <c r="G281" s="35"/>
      <c r="H281" s="29"/>
      <c r="I281" s="31">
        <v>812</v>
      </c>
      <c r="J281" s="33">
        <v>22</v>
      </c>
      <c r="K281" s="31">
        <v>478</v>
      </c>
      <c r="L281" s="31">
        <v>39</v>
      </c>
      <c r="M281" s="33"/>
      <c r="N281" s="33"/>
      <c r="O281" s="33"/>
      <c r="P281" s="33"/>
    </row>
    <row r="282" spans="1:16">
      <c r="A282" s="31"/>
      <c r="B282" s="31"/>
      <c r="C282" s="31"/>
      <c r="D282" s="31"/>
      <c r="E282" s="31"/>
      <c r="F282" s="31"/>
      <c r="G282" s="35"/>
      <c r="H282" s="29"/>
      <c r="I282" s="31">
        <v>813</v>
      </c>
      <c r="J282" s="33">
        <v>22</v>
      </c>
      <c r="K282" s="31">
        <v>479</v>
      </c>
      <c r="L282" s="31">
        <v>39</v>
      </c>
      <c r="M282" s="33"/>
      <c r="N282" s="33"/>
      <c r="O282" s="33"/>
      <c r="P282" s="33"/>
    </row>
    <row r="283" spans="1:16">
      <c r="A283" s="31"/>
      <c r="B283" s="31"/>
      <c r="C283" s="31"/>
      <c r="D283" s="31"/>
      <c r="E283" s="31"/>
      <c r="F283" s="31"/>
      <c r="G283" s="35"/>
      <c r="H283" s="29"/>
      <c r="I283" s="31">
        <v>814</v>
      </c>
      <c r="J283" s="33">
        <v>22</v>
      </c>
      <c r="K283" s="31">
        <v>480</v>
      </c>
      <c r="L283" s="31">
        <v>40</v>
      </c>
      <c r="M283" s="33"/>
      <c r="N283" s="33"/>
      <c r="O283" s="33"/>
      <c r="P283" s="33"/>
    </row>
    <row r="284" spans="1:16">
      <c r="A284" s="31"/>
      <c r="B284" s="31"/>
      <c r="C284" s="31"/>
      <c r="D284" s="31"/>
      <c r="E284" s="31"/>
      <c r="F284" s="31"/>
      <c r="G284" s="35"/>
      <c r="H284" s="29"/>
      <c r="I284" s="31">
        <v>815</v>
      </c>
      <c r="J284" s="33">
        <v>22</v>
      </c>
      <c r="K284" s="31">
        <v>481</v>
      </c>
      <c r="L284" s="31">
        <v>40</v>
      </c>
      <c r="M284" s="33"/>
      <c r="N284" s="33"/>
      <c r="O284" s="33"/>
      <c r="P284" s="33"/>
    </row>
    <row r="285" spans="1:16">
      <c r="A285" s="31"/>
      <c r="B285" s="31"/>
      <c r="C285" s="31"/>
      <c r="D285" s="31"/>
      <c r="E285" s="31"/>
      <c r="F285" s="31"/>
      <c r="G285" s="35"/>
      <c r="H285" s="29"/>
      <c r="I285" s="31">
        <v>816</v>
      </c>
      <c r="J285" s="33">
        <v>22</v>
      </c>
      <c r="K285" s="31">
        <v>482</v>
      </c>
      <c r="L285" s="31">
        <v>40</v>
      </c>
      <c r="M285" s="33"/>
      <c r="N285" s="33"/>
      <c r="O285" s="33"/>
      <c r="P285" s="33"/>
    </row>
    <row r="286" spans="1:16">
      <c r="A286" s="31"/>
      <c r="B286" s="31"/>
      <c r="C286" s="31"/>
      <c r="D286" s="31"/>
      <c r="E286" s="31"/>
      <c r="F286" s="31"/>
      <c r="G286" s="35"/>
      <c r="H286" s="29"/>
      <c r="I286" s="31">
        <v>817</v>
      </c>
      <c r="J286" s="33">
        <v>22</v>
      </c>
      <c r="K286" s="31">
        <v>483</v>
      </c>
      <c r="L286" s="31">
        <v>40</v>
      </c>
      <c r="M286" s="33"/>
      <c r="N286" s="33"/>
      <c r="O286" s="33"/>
      <c r="P286" s="33"/>
    </row>
    <row r="287" spans="1:16">
      <c r="A287" s="31"/>
      <c r="B287" s="31"/>
      <c r="C287" s="31"/>
      <c r="D287" s="31"/>
      <c r="E287" s="31"/>
      <c r="F287" s="31"/>
      <c r="G287" s="35"/>
      <c r="H287" s="29"/>
      <c r="I287" s="31">
        <v>818</v>
      </c>
      <c r="J287" s="33">
        <v>23</v>
      </c>
      <c r="K287" s="31">
        <v>484</v>
      </c>
      <c r="L287" s="31">
        <v>40</v>
      </c>
      <c r="M287" s="33"/>
      <c r="N287" s="33"/>
      <c r="O287" s="33"/>
      <c r="P287" s="33"/>
    </row>
    <row r="288" spans="1:16">
      <c r="A288" s="31"/>
      <c r="B288" s="31"/>
      <c r="C288" s="31"/>
      <c r="D288" s="31"/>
      <c r="E288" s="31"/>
      <c r="F288" s="31"/>
      <c r="G288" s="35"/>
      <c r="H288" s="29"/>
      <c r="I288" s="31">
        <v>819</v>
      </c>
      <c r="J288" s="33">
        <v>23</v>
      </c>
      <c r="K288" s="31">
        <v>485</v>
      </c>
      <c r="L288" s="31">
        <v>40</v>
      </c>
      <c r="M288" s="33"/>
      <c r="N288" s="33"/>
      <c r="O288" s="33"/>
      <c r="P288" s="33"/>
    </row>
    <row r="289" spans="1:16">
      <c r="A289" s="31"/>
      <c r="B289" s="31"/>
      <c r="C289" s="31"/>
      <c r="D289" s="31"/>
      <c r="E289" s="31"/>
      <c r="F289" s="31"/>
      <c r="G289" s="35"/>
      <c r="H289" s="29"/>
      <c r="I289" s="31">
        <v>820</v>
      </c>
      <c r="J289" s="33">
        <v>23</v>
      </c>
      <c r="K289" s="31">
        <v>486</v>
      </c>
      <c r="L289" s="31">
        <v>40</v>
      </c>
      <c r="M289" s="33"/>
      <c r="N289" s="33"/>
      <c r="O289" s="33"/>
      <c r="P289" s="33"/>
    </row>
    <row r="290" spans="1:16">
      <c r="A290" s="31"/>
      <c r="B290" s="31"/>
      <c r="C290" s="31"/>
      <c r="D290" s="31"/>
      <c r="E290" s="31"/>
      <c r="F290" s="31"/>
      <c r="G290" s="35"/>
      <c r="H290" s="29"/>
      <c r="I290" s="31">
        <v>821</v>
      </c>
      <c r="J290" s="33">
        <v>23</v>
      </c>
      <c r="K290" s="31">
        <v>487</v>
      </c>
      <c r="L290" s="31">
        <v>41</v>
      </c>
      <c r="M290" s="33"/>
      <c r="N290" s="33"/>
      <c r="O290" s="33"/>
      <c r="P290" s="33"/>
    </row>
    <row r="291" spans="1:16">
      <c r="A291" s="31"/>
      <c r="B291" s="31"/>
      <c r="C291" s="31"/>
      <c r="D291" s="31"/>
      <c r="E291" s="31"/>
      <c r="F291" s="31"/>
      <c r="G291" s="35"/>
      <c r="H291" s="29"/>
      <c r="I291" s="31">
        <v>822</v>
      </c>
      <c r="J291" s="33">
        <v>23</v>
      </c>
      <c r="K291" s="31">
        <v>488</v>
      </c>
      <c r="L291" s="31">
        <v>41</v>
      </c>
      <c r="M291" s="33"/>
      <c r="N291" s="33"/>
      <c r="O291" s="33"/>
      <c r="P291" s="33"/>
    </row>
    <row r="292" spans="1:16">
      <c r="A292" s="31"/>
      <c r="B292" s="31"/>
      <c r="C292" s="31"/>
      <c r="D292" s="31"/>
      <c r="E292" s="31"/>
      <c r="F292" s="31"/>
      <c r="G292" s="35"/>
      <c r="H292" s="29"/>
      <c r="I292" s="31">
        <v>823</v>
      </c>
      <c r="J292" s="33">
        <v>23</v>
      </c>
      <c r="K292" s="31">
        <v>489</v>
      </c>
      <c r="L292" s="31">
        <v>41</v>
      </c>
      <c r="M292" s="33"/>
      <c r="N292" s="33"/>
      <c r="O292" s="33"/>
      <c r="P292" s="33"/>
    </row>
    <row r="293" spans="1:16">
      <c r="A293" s="31"/>
      <c r="B293" s="31"/>
      <c r="C293" s="31"/>
      <c r="D293" s="31"/>
      <c r="E293" s="31"/>
      <c r="F293" s="31"/>
      <c r="G293" s="35"/>
      <c r="H293" s="29"/>
      <c r="I293" s="31">
        <v>824</v>
      </c>
      <c r="J293" s="33">
        <v>23</v>
      </c>
      <c r="K293" s="31">
        <v>490</v>
      </c>
      <c r="L293" s="31">
        <v>41</v>
      </c>
      <c r="M293" s="33"/>
      <c r="N293" s="33"/>
      <c r="O293" s="33"/>
      <c r="P293" s="33"/>
    </row>
    <row r="294" spans="1:16">
      <c r="A294" s="31"/>
      <c r="B294" s="31"/>
      <c r="C294" s="31"/>
      <c r="D294" s="31"/>
      <c r="E294" s="31"/>
      <c r="F294" s="31"/>
      <c r="G294" s="35"/>
      <c r="H294" s="29"/>
      <c r="I294" s="31">
        <v>825</v>
      </c>
      <c r="J294" s="33">
        <v>23</v>
      </c>
      <c r="K294" s="31">
        <v>491</v>
      </c>
      <c r="L294" s="31">
        <v>41</v>
      </c>
      <c r="M294" s="33"/>
      <c r="N294" s="33"/>
      <c r="O294" s="33"/>
      <c r="P294" s="33"/>
    </row>
    <row r="295" spans="1:16">
      <c r="A295" s="31"/>
      <c r="B295" s="31"/>
      <c r="C295" s="31"/>
      <c r="D295" s="31"/>
      <c r="E295" s="31"/>
      <c r="F295" s="31"/>
      <c r="G295" s="35"/>
      <c r="H295" s="29"/>
      <c r="I295" s="31">
        <v>826</v>
      </c>
      <c r="J295" s="33">
        <v>23</v>
      </c>
      <c r="K295" s="31">
        <v>492</v>
      </c>
      <c r="L295" s="31">
        <v>41</v>
      </c>
      <c r="M295" s="33"/>
      <c r="N295" s="33"/>
      <c r="O295" s="33"/>
      <c r="P295" s="33"/>
    </row>
    <row r="296" spans="1:16">
      <c r="A296" s="31"/>
      <c r="B296" s="31"/>
      <c r="C296" s="31"/>
      <c r="D296" s="31"/>
      <c r="E296" s="31"/>
      <c r="F296" s="31"/>
      <c r="G296" s="35"/>
      <c r="H296" s="29"/>
      <c r="I296" s="31">
        <v>827</v>
      </c>
      <c r="J296" s="33">
        <v>23</v>
      </c>
      <c r="K296" s="31">
        <v>493</v>
      </c>
      <c r="L296" s="31">
        <v>41</v>
      </c>
      <c r="M296" s="33"/>
      <c r="N296" s="33"/>
      <c r="O296" s="33"/>
      <c r="P296" s="33"/>
    </row>
    <row r="297" spans="1:16">
      <c r="A297" s="31"/>
      <c r="B297" s="31"/>
      <c r="C297" s="31"/>
      <c r="D297" s="31"/>
      <c r="E297" s="31"/>
      <c r="F297" s="31"/>
      <c r="G297" s="35"/>
      <c r="H297" s="29"/>
      <c r="I297" s="31">
        <v>828</v>
      </c>
      <c r="J297" s="33">
        <v>23</v>
      </c>
      <c r="K297" s="31">
        <v>494</v>
      </c>
      <c r="L297" s="31">
        <v>42</v>
      </c>
      <c r="M297" s="33"/>
      <c r="N297" s="33"/>
      <c r="O297" s="33"/>
      <c r="P297" s="33"/>
    </row>
    <row r="298" spans="1:16">
      <c r="A298" s="31"/>
      <c r="B298" s="31"/>
      <c r="C298" s="31"/>
      <c r="D298" s="31"/>
      <c r="E298" s="31"/>
      <c r="F298" s="31"/>
      <c r="G298" s="35"/>
      <c r="H298" s="29"/>
      <c r="I298" s="31">
        <v>829</v>
      </c>
      <c r="J298" s="33">
        <v>23</v>
      </c>
      <c r="K298" s="31">
        <v>495</v>
      </c>
      <c r="L298" s="31">
        <v>42</v>
      </c>
      <c r="M298" s="33"/>
      <c r="N298" s="33"/>
      <c r="O298" s="33"/>
      <c r="P298" s="33"/>
    </row>
    <row r="299" spans="1:16">
      <c r="A299" s="31"/>
      <c r="B299" s="31"/>
      <c r="C299" s="31"/>
      <c r="D299" s="31"/>
      <c r="E299" s="31"/>
      <c r="F299" s="31"/>
      <c r="G299" s="35"/>
      <c r="H299" s="29"/>
      <c r="I299" s="31">
        <v>830</v>
      </c>
      <c r="J299" s="33">
        <v>23</v>
      </c>
      <c r="K299" s="31">
        <v>496</v>
      </c>
      <c r="L299" s="31">
        <v>42</v>
      </c>
      <c r="M299" s="33"/>
      <c r="N299" s="33"/>
      <c r="O299" s="33"/>
      <c r="P299" s="33"/>
    </row>
    <row r="300" spans="1:16">
      <c r="A300" s="31"/>
      <c r="B300" s="31"/>
      <c r="C300" s="31"/>
      <c r="D300" s="31"/>
      <c r="E300" s="31"/>
      <c r="F300" s="31"/>
      <c r="G300" s="35"/>
      <c r="H300" s="29"/>
      <c r="I300" s="31">
        <v>831</v>
      </c>
      <c r="J300" s="33">
        <v>24</v>
      </c>
      <c r="K300" s="31">
        <v>497</v>
      </c>
      <c r="L300" s="31">
        <v>42</v>
      </c>
      <c r="M300" s="33"/>
      <c r="N300" s="33"/>
      <c r="O300" s="33"/>
      <c r="P300" s="33"/>
    </row>
    <row r="301" spans="1:16">
      <c r="A301" s="31"/>
      <c r="B301" s="31"/>
      <c r="C301" s="31"/>
      <c r="D301" s="31"/>
      <c r="E301" s="31"/>
      <c r="F301" s="31"/>
      <c r="G301" s="35"/>
      <c r="H301" s="29"/>
      <c r="I301" s="31">
        <v>832</v>
      </c>
      <c r="J301" s="33">
        <v>24</v>
      </c>
      <c r="K301" s="31">
        <v>498</v>
      </c>
      <c r="L301" s="31">
        <v>42</v>
      </c>
      <c r="M301" s="33"/>
      <c r="N301" s="33"/>
      <c r="O301" s="33"/>
      <c r="P301" s="33"/>
    </row>
    <row r="302" spans="1:16">
      <c r="A302" s="31"/>
      <c r="B302" s="31"/>
      <c r="C302" s="31"/>
      <c r="D302" s="31"/>
      <c r="E302" s="31"/>
      <c r="F302" s="31"/>
      <c r="G302" s="35"/>
      <c r="H302" s="29"/>
      <c r="I302" s="31">
        <v>833</v>
      </c>
      <c r="J302" s="33">
        <v>24</v>
      </c>
      <c r="K302" s="31">
        <v>499</v>
      </c>
      <c r="L302" s="31">
        <v>42</v>
      </c>
      <c r="M302" s="33"/>
      <c r="N302" s="33"/>
      <c r="O302" s="33"/>
      <c r="P302" s="33"/>
    </row>
    <row r="303" spans="1:16">
      <c r="A303" s="31"/>
      <c r="B303" s="31"/>
      <c r="C303" s="31"/>
      <c r="D303" s="31"/>
      <c r="E303" s="31"/>
      <c r="F303" s="31"/>
      <c r="G303" s="35"/>
      <c r="H303" s="29"/>
      <c r="I303" s="31">
        <v>834</v>
      </c>
      <c r="J303" s="33">
        <v>24</v>
      </c>
      <c r="K303" s="31">
        <v>500</v>
      </c>
      <c r="L303" s="31">
        <v>43</v>
      </c>
      <c r="M303" s="33"/>
      <c r="N303" s="33"/>
      <c r="O303" s="33"/>
      <c r="P303" s="33"/>
    </row>
    <row r="304" spans="1:16">
      <c r="A304" s="31"/>
      <c r="B304" s="31"/>
      <c r="C304" s="31"/>
      <c r="D304" s="31"/>
      <c r="E304" s="31"/>
      <c r="F304" s="31"/>
      <c r="G304" s="35"/>
      <c r="H304" s="29"/>
      <c r="I304" s="31">
        <v>835</v>
      </c>
      <c r="J304" s="33">
        <v>24</v>
      </c>
      <c r="K304" s="31">
        <v>501</v>
      </c>
      <c r="L304" s="31">
        <v>43</v>
      </c>
      <c r="M304" s="33"/>
      <c r="N304" s="33"/>
      <c r="O304" s="33"/>
      <c r="P304" s="33"/>
    </row>
    <row r="305" spans="1:16">
      <c r="A305" s="31"/>
      <c r="B305" s="31"/>
      <c r="C305" s="31"/>
      <c r="D305" s="31"/>
      <c r="E305" s="31"/>
      <c r="F305" s="31"/>
      <c r="G305" s="35"/>
      <c r="H305" s="29"/>
      <c r="I305" s="31">
        <v>836</v>
      </c>
      <c r="J305" s="33">
        <v>24</v>
      </c>
      <c r="K305" s="31">
        <v>502</v>
      </c>
      <c r="L305" s="31">
        <v>43</v>
      </c>
      <c r="M305" s="33"/>
      <c r="N305" s="33"/>
      <c r="O305" s="33"/>
      <c r="P305" s="33"/>
    </row>
    <row r="306" spans="1:16">
      <c r="A306" s="31"/>
      <c r="B306" s="31"/>
      <c r="C306" s="31"/>
      <c r="D306" s="31"/>
      <c r="E306" s="31"/>
      <c r="F306" s="31"/>
      <c r="G306" s="35"/>
      <c r="H306" s="29"/>
      <c r="I306" s="31">
        <v>837</v>
      </c>
      <c r="J306" s="33">
        <v>24</v>
      </c>
      <c r="K306" s="31">
        <v>503</v>
      </c>
      <c r="L306" s="31">
        <v>43</v>
      </c>
      <c r="M306" s="33"/>
      <c r="N306" s="33"/>
      <c r="O306" s="33"/>
      <c r="P306" s="33"/>
    </row>
    <row r="307" spans="1:16">
      <c r="A307" s="31"/>
      <c r="B307" s="31"/>
      <c r="C307" s="31"/>
      <c r="D307" s="31"/>
      <c r="E307" s="31"/>
      <c r="F307" s="31"/>
      <c r="G307" s="35"/>
      <c r="H307" s="29"/>
      <c r="I307" s="31">
        <v>838</v>
      </c>
      <c r="J307" s="33">
        <v>24</v>
      </c>
      <c r="K307" s="31">
        <v>504</v>
      </c>
      <c r="L307" s="31">
        <v>43</v>
      </c>
      <c r="M307" s="33"/>
      <c r="N307" s="33"/>
      <c r="O307" s="33"/>
      <c r="P307" s="33"/>
    </row>
    <row r="308" spans="1:16">
      <c r="A308" s="31"/>
      <c r="B308" s="31"/>
      <c r="C308" s="31"/>
      <c r="D308" s="31"/>
      <c r="E308" s="31"/>
      <c r="F308" s="31"/>
      <c r="G308" s="35"/>
      <c r="H308" s="29"/>
      <c r="I308" s="31">
        <v>839</v>
      </c>
      <c r="J308" s="33">
        <v>24</v>
      </c>
      <c r="K308" s="31">
        <v>505</v>
      </c>
      <c r="L308" s="31">
        <v>43</v>
      </c>
      <c r="M308" s="33"/>
      <c r="N308" s="33"/>
      <c r="O308" s="33"/>
      <c r="P308" s="33"/>
    </row>
    <row r="309" spans="1:16">
      <c r="A309" s="31"/>
      <c r="B309" s="31"/>
      <c r="C309" s="31"/>
      <c r="D309" s="31"/>
      <c r="E309" s="31"/>
      <c r="F309" s="31"/>
      <c r="G309" s="35"/>
      <c r="H309" s="29"/>
      <c r="I309" s="31">
        <v>840</v>
      </c>
      <c r="J309" s="33">
        <v>24</v>
      </c>
      <c r="K309" s="31">
        <v>506</v>
      </c>
      <c r="L309" s="31">
        <v>43</v>
      </c>
      <c r="M309" s="33"/>
      <c r="N309" s="33"/>
      <c r="O309" s="33"/>
      <c r="P309" s="33"/>
    </row>
    <row r="310" spans="1:16">
      <c r="A310" s="31"/>
      <c r="B310" s="31"/>
      <c r="C310" s="31"/>
      <c r="D310" s="31"/>
      <c r="E310" s="31"/>
      <c r="F310" s="31"/>
      <c r="G310" s="35"/>
      <c r="H310" s="29"/>
      <c r="I310" s="31">
        <v>841</v>
      </c>
      <c r="J310" s="33">
        <v>24</v>
      </c>
      <c r="K310" s="31">
        <v>507</v>
      </c>
      <c r="L310" s="31">
        <v>44</v>
      </c>
      <c r="M310" s="33"/>
      <c r="N310" s="33"/>
      <c r="O310" s="33"/>
      <c r="P310" s="33"/>
    </row>
    <row r="311" spans="1:16">
      <c r="A311" s="31"/>
      <c r="B311" s="31"/>
      <c r="C311" s="31"/>
      <c r="D311" s="31"/>
      <c r="E311" s="31"/>
      <c r="F311" s="31"/>
      <c r="G311" s="35"/>
      <c r="H311" s="29"/>
      <c r="I311" s="31">
        <v>842</v>
      </c>
      <c r="J311" s="33">
        <v>24</v>
      </c>
      <c r="K311" s="31">
        <v>508</v>
      </c>
      <c r="L311" s="31">
        <v>44</v>
      </c>
      <c r="M311" s="33"/>
      <c r="N311" s="33"/>
      <c r="O311" s="33"/>
      <c r="P311" s="33"/>
    </row>
    <row r="312" spans="1:16">
      <c r="A312" s="31"/>
      <c r="B312" s="31"/>
      <c r="C312" s="31"/>
      <c r="D312" s="31"/>
      <c r="E312" s="31"/>
      <c r="F312" s="31"/>
      <c r="G312" s="35"/>
      <c r="H312" s="29"/>
      <c r="I312" s="31">
        <v>843</v>
      </c>
      <c r="J312" s="33">
        <v>24</v>
      </c>
      <c r="K312" s="31">
        <v>509</v>
      </c>
      <c r="L312" s="31">
        <v>44</v>
      </c>
      <c r="M312" s="33"/>
      <c r="N312" s="33"/>
      <c r="O312" s="33"/>
      <c r="P312" s="33"/>
    </row>
    <row r="313" spans="1:16">
      <c r="A313" s="31"/>
      <c r="B313" s="31"/>
      <c r="C313" s="31"/>
      <c r="D313" s="31"/>
      <c r="E313" s="31"/>
      <c r="F313" s="31"/>
      <c r="G313" s="35"/>
      <c r="H313" s="29"/>
      <c r="I313" s="31">
        <v>844</v>
      </c>
      <c r="J313" s="33">
        <v>25</v>
      </c>
      <c r="K313" s="31">
        <v>510</v>
      </c>
      <c r="L313" s="31">
        <v>44</v>
      </c>
      <c r="M313" s="33"/>
      <c r="N313" s="33"/>
      <c r="O313" s="33"/>
      <c r="P313" s="33"/>
    </row>
    <row r="314" spans="1:16">
      <c r="A314" s="31"/>
      <c r="B314" s="31"/>
      <c r="C314" s="31"/>
      <c r="D314" s="31"/>
      <c r="E314" s="31"/>
      <c r="F314" s="31"/>
      <c r="G314" s="35"/>
      <c r="H314" s="29"/>
      <c r="I314" s="31">
        <v>845</v>
      </c>
      <c r="J314" s="33">
        <v>25</v>
      </c>
      <c r="K314" s="31">
        <v>511</v>
      </c>
      <c r="L314" s="31">
        <v>44</v>
      </c>
      <c r="M314" s="33"/>
      <c r="N314" s="33"/>
      <c r="O314" s="33"/>
      <c r="P314" s="33"/>
    </row>
    <row r="315" spans="1:16">
      <c r="A315" s="31"/>
      <c r="B315" s="31"/>
      <c r="C315" s="31"/>
      <c r="D315" s="31"/>
      <c r="E315" s="31"/>
      <c r="F315" s="31"/>
      <c r="G315" s="35"/>
      <c r="H315" s="29"/>
      <c r="I315" s="31">
        <v>846</v>
      </c>
      <c r="J315" s="33">
        <v>25</v>
      </c>
      <c r="K315" s="31">
        <v>512</v>
      </c>
      <c r="L315" s="31">
        <v>44</v>
      </c>
      <c r="M315" s="33"/>
      <c r="N315" s="33"/>
      <c r="O315" s="33"/>
      <c r="P315" s="33"/>
    </row>
    <row r="316" spans="1:16">
      <c r="A316" s="31"/>
      <c r="B316" s="31"/>
      <c r="C316" s="31"/>
      <c r="D316" s="31"/>
      <c r="E316" s="31"/>
      <c r="F316" s="31"/>
      <c r="G316" s="35"/>
      <c r="H316" s="29"/>
      <c r="I316" s="31">
        <v>847</v>
      </c>
      <c r="J316" s="33">
        <v>25</v>
      </c>
      <c r="K316" s="31">
        <v>513</v>
      </c>
      <c r="L316" s="31">
        <v>44</v>
      </c>
      <c r="M316" s="33"/>
      <c r="N316" s="33"/>
      <c r="O316" s="33"/>
      <c r="P316" s="33"/>
    </row>
    <row r="317" spans="1:16">
      <c r="A317" s="31"/>
      <c r="B317" s="31"/>
      <c r="C317" s="31"/>
      <c r="D317" s="31"/>
      <c r="E317" s="31"/>
      <c r="F317" s="31"/>
      <c r="G317" s="35"/>
      <c r="H317" s="29"/>
      <c r="I317" s="31">
        <v>848</v>
      </c>
      <c r="J317" s="33">
        <v>25</v>
      </c>
      <c r="K317" s="31">
        <v>514</v>
      </c>
      <c r="L317" s="31">
        <v>45</v>
      </c>
      <c r="M317" s="33"/>
      <c r="N317" s="33"/>
      <c r="O317" s="33"/>
      <c r="P317" s="33"/>
    </row>
    <row r="318" spans="1:16">
      <c r="A318" s="31"/>
      <c r="B318" s="31"/>
      <c r="C318" s="31"/>
      <c r="D318" s="31"/>
      <c r="E318" s="31"/>
      <c r="F318" s="31"/>
      <c r="G318" s="35"/>
      <c r="H318" s="29"/>
      <c r="I318" s="31">
        <v>849</v>
      </c>
      <c r="J318" s="33">
        <v>25</v>
      </c>
      <c r="K318" s="31"/>
      <c r="L318" s="33"/>
      <c r="M318" s="33"/>
      <c r="N318" s="33"/>
      <c r="O318" s="33"/>
      <c r="P318" s="33"/>
    </row>
    <row r="319" spans="1:16">
      <c r="A319" s="31"/>
      <c r="B319" s="31"/>
      <c r="C319" s="31"/>
      <c r="D319" s="31"/>
      <c r="E319" s="31"/>
      <c r="F319" s="31"/>
      <c r="G319" s="35"/>
      <c r="H319" s="29"/>
      <c r="I319" s="31">
        <v>850</v>
      </c>
      <c r="J319" s="33">
        <v>25</v>
      </c>
      <c r="K319" s="31"/>
      <c r="L319" s="33"/>
      <c r="M319" s="33"/>
      <c r="N319" s="33"/>
      <c r="O319" s="33"/>
      <c r="P319" s="33"/>
    </row>
    <row r="320" spans="1:16">
      <c r="A320" s="31"/>
      <c r="B320" s="31"/>
      <c r="C320" s="31"/>
      <c r="D320" s="31"/>
      <c r="E320" s="31"/>
      <c r="F320" s="31"/>
      <c r="G320" s="35"/>
      <c r="H320" s="29"/>
      <c r="I320" s="31">
        <v>851</v>
      </c>
      <c r="J320" s="33">
        <v>25</v>
      </c>
      <c r="K320" s="31"/>
      <c r="L320" s="33"/>
      <c r="M320" s="33"/>
      <c r="N320" s="33"/>
      <c r="O320" s="33"/>
      <c r="P320" s="33"/>
    </row>
    <row r="321" spans="1:16">
      <c r="A321" s="31"/>
      <c r="B321" s="31"/>
      <c r="C321" s="31"/>
      <c r="D321" s="31"/>
      <c r="E321" s="31"/>
      <c r="F321" s="31"/>
      <c r="G321" s="35"/>
      <c r="H321" s="29"/>
      <c r="I321" s="31">
        <v>852</v>
      </c>
      <c r="J321" s="33">
        <v>25</v>
      </c>
      <c r="K321" s="31"/>
      <c r="L321" s="33"/>
      <c r="M321" s="33"/>
      <c r="N321" s="33"/>
      <c r="O321" s="33"/>
      <c r="P321" s="33"/>
    </row>
    <row r="322" spans="1:16">
      <c r="A322" s="31"/>
      <c r="B322" s="31"/>
      <c r="C322" s="31"/>
      <c r="D322" s="31"/>
      <c r="E322" s="31"/>
      <c r="F322" s="31"/>
      <c r="G322" s="35"/>
      <c r="H322" s="29"/>
      <c r="I322" s="31">
        <v>853</v>
      </c>
      <c r="J322" s="33">
        <v>25</v>
      </c>
      <c r="K322" s="31"/>
      <c r="L322" s="33"/>
      <c r="M322" s="33"/>
      <c r="N322" s="33"/>
      <c r="O322" s="33"/>
      <c r="P322" s="33"/>
    </row>
    <row r="323" spans="1:16">
      <c r="A323" s="31"/>
      <c r="B323" s="31"/>
      <c r="C323" s="31"/>
      <c r="D323" s="31"/>
      <c r="E323" s="31"/>
      <c r="F323" s="31"/>
      <c r="G323" s="35"/>
      <c r="H323" s="29"/>
      <c r="I323" s="31">
        <v>854</v>
      </c>
      <c r="J323" s="33">
        <v>25</v>
      </c>
      <c r="K323" s="31"/>
      <c r="L323" s="33"/>
      <c r="M323" s="33"/>
      <c r="N323" s="33"/>
      <c r="O323" s="33"/>
      <c r="P323" s="33"/>
    </row>
    <row r="324" spans="1:16">
      <c r="A324" s="31"/>
      <c r="B324" s="31"/>
      <c r="C324" s="31"/>
      <c r="D324" s="31"/>
      <c r="E324" s="31"/>
      <c r="F324" s="31"/>
      <c r="G324" s="35"/>
      <c r="H324" s="29"/>
      <c r="I324" s="31">
        <v>855</v>
      </c>
      <c r="J324" s="33">
        <v>25</v>
      </c>
      <c r="K324" s="31"/>
      <c r="L324" s="33"/>
      <c r="M324" s="33"/>
      <c r="N324" s="33"/>
      <c r="O324" s="33"/>
      <c r="P324" s="33"/>
    </row>
    <row r="325" spans="1:16">
      <c r="A325" s="31"/>
      <c r="B325" s="31"/>
      <c r="C325" s="31"/>
      <c r="D325" s="31"/>
      <c r="E325" s="31"/>
      <c r="F325" s="31"/>
      <c r="G325" s="35"/>
      <c r="H325" s="29"/>
      <c r="I325" s="31">
        <v>856</v>
      </c>
      <c r="J325" s="33">
        <v>25</v>
      </c>
      <c r="K325" s="31"/>
      <c r="L325" s="33"/>
      <c r="M325" s="33"/>
      <c r="N325" s="33"/>
      <c r="O325" s="33"/>
      <c r="P325" s="33"/>
    </row>
    <row r="326" spans="1:16">
      <c r="A326" s="31"/>
      <c r="B326" s="31"/>
      <c r="C326" s="31"/>
      <c r="D326" s="31"/>
      <c r="E326" s="31"/>
      <c r="F326" s="31"/>
      <c r="G326" s="35"/>
      <c r="H326" s="29"/>
      <c r="I326" s="31">
        <v>857</v>
      </c>
      <c r="J326" s="33">
        <v>26</v>
      </c>
      <c r="K326" s="31"/>
      <c r="L326" s="33"/>
      <c r="M326" s="33"/>
      <c r="N326" s="33"/>
      <c r="O326" s="33"/>
      <c r="P326" s="33"/>
    </row>
    <row r="327" spans="1:16">
      <c r="A327" s="31"/>
      <c r="B327" s="31"/>
      <c r="C327" s="31"/>
      <c r="D327" s="31"/>
      <c r="E327" s="31"/>
      <c r="F327" s="31"/>
      <c r="G327" s="35"/>
      <c r="H327" s="29"/>
      <c r="I327" s="31">
        <v>858</v>
      </c>
      <c r="J327" s="33">
        <v>26</v>
      </c>
      <c r="K327" s="31"/>
      <c r="L327" s="33"/>
      <c r="M327" s="33"/>
      <c r="N327" s="33"/>
      <c r="O327" s="33"/>
      <c r="P327" s="33"/>
    </row>
    <row r="328" spans="1:16">
      <c r="A328" s="31"/>
      <c r="B328" s="31"/>
      <c r="C328" s="31"/>
      <c r="D328" s="31"/>
      <c r="E328" s="31"/>
      <c r="F328" s="31"/>
      <c r="G328" s="35"/>
      <c r="H328" s="29"/>
      <c r="I328" s="31">
        <v>859</v>
      </c>
      <c r="J328" s="33">
        <v>26</v>
      </c>
      <c r="K328" s="31"/>
      <c r="L328" s="33"/>
      <c r="M328" s="33"/>
      <c r="N328" s="33"/>
      <c r="O328" s="33"/>
      <c r="P328" s="33"/>
    </row>
    <row r="329" spans="1:16">
      <c r="A329" s="31"/>
      <c r="B329" s="31"/>
      <c r="C329" s="31"/>
      <c r="D329" s="31"/>
      <c r="E329" s="31"/>
      <c r="F329" s="31"/>
      <c r="G329" s="35"/>
      <c r="H329" s="29"/>
      <c r="I329" s="31">
        <v>860</v>
      </c>
      <c r="J329" s="33">
        <v>26</v>
      </c>
      <c r="K329" s="31"/>
      <c r="L329" s="33"/>
      <c r="M329" s="33"/>
      <c r="N329" s="33"/>
      <c r="O329" s="33"/>
      <c r="P329" s="33"/>
    </row>
    <row r="330" spans="1:16">
      <c r="A330" s="31"/>
      <c r="B330" s="31"/>
      <c r="C330" s="31"/>
      <c r="D330" s="31"/>
      <c r="E330" s="31"/>
      <c r="F330" s="31"/>
      <c r="G330" s="35"/>
      <c r="H330" s="29"/>
      <c r="I330" s="31">
        <v>861</v>
      </c>
      <c r="J330" s="33">
        <v>26</v>
      </c>
      <c r="K330" s="31"/>
      <c r="L330" s="33"/>
      <c r="M330" s="33"/>
      <c r="N330" s="33"/>
      <c r="O330" s="33"/>
      <c r="P330" s="33"/>
    </row>
    <row r="331" spans="1:16">
      <c r="A331" s="31"/>
      <c r="B331" s="31"/>
      <c r="C331" s="31"/>
      <c r="D331" s="31"/>
      <c r="E331" s="31"/>
      <c r="F331" s="31"/>
      <c r="G331" s="35"/>
      <c r="H331" s="29"/>
      <c r="I331" s="31">
        <v>862</v>
      </c>
      <c r="J331" s="33">
        <v>26</v>
      </c>
      <c r="K331" s="31"/>
      <c r="L331" s="33"/>
      <c r="M331" s="33"/>
      <c r="N331" s="33"/>
      <c r="O331" s="33"/>
      <c r="P331" s="33"/>
    </row>
    <row r="332" spans="1:16">
      <c r="A332" s="31"/>
      <c r="B332" s="31"/>
      <c r="C332" s="31"/>
      <c r="D332" s="31"/>
      <c r="E332" s="31"/>
      <c r="F332" s="31"/>
      <c r="G332" s="35"/>
      <c r="H332" s="29"/>
      <c r="I332" s="31">
        <v>863</v>
      </c>
      <c r="J332" s="33">
        <v>26</v>
      </c>
      <c r="K332" s="31"/>
      <c r="L332" s="33"/>
      <c r="M332" s="33"/>
      <c r="N332" s="33"/>
      <c r="O332" s="33"/>
      <c r="P332" s="33"/>
    </row>
    <row r="333" spans="1:16">
      <c r="A333" s="31"/>
      <c r="B333" s="31"/>
      <c r="C333" s="31"/>
      <c r="D333" s="31"/>
      <c r="E333" s="31"/>
      <c r="F333" s="31"/>
      <c r="G333" s="35"/>
      <c r="H333" s="29"/>
      <c r="I333" s="31">
        <v>864</v>
      </c>
      <c r="J333" s="33">
        <v>26</v>
      </c>
      <c r="K333" s="31"/>
      <c r="L333" s="33"/>
      <c r="M333" s="33"/>
      <c r="N333" s="33"/>
      <c r="O333" s="33"/>
      <c r="P333" s="33"/>
    </row>
    <row r="334" spans="1:16">
      <c r="A334" s="31"/>
      <c r="B334" s="31"/>
      <c r="C334" s="31"/>
      <c r="D334" s="31"/>
      <c r="E334" s="31"/>
      <c r="F334" s="31"/>
      <c r="G334" s="35"/>
      <c r="H334" s="29"/>
      <c r="I334" s="31">
        <v>865</v>
      </c>
      <c r="J334" s="33">
        <v>26</v>
      </c>
      <c r="K334" s="31"/>
      <c r="L334" s="33"/>
      <c r="M334" s="33"/>
      <c r="N334" s="33"/>
      <c r="O334" s="33"/>
      <c r="P334" s="33"/>
    </row>
    <row r="335" spans="1:16">
      <c r="A335" s="31"/>
      <c r="B335" s="31"/>
      <c r="C335" s="31"/>
      <c r="D335" s="31"/>
      <c r="E335" s="31"/>
      <c r="F335" s="31"/>
      <c r="G335" s="35"/>
      <c r="H335" s="29"/>
      <c r="I335" s="31">
        <v>866</v>
      </c>
      <c r="J335" s="33">
        <v>26</v>
      </c>
      <c r="K335" s="31"/>
      <c r="L335" s="33"/>
      <c r="M335" s="33"/>
      <c r="N335" s="33"/>
      <c r="O335" s="33"/>
      <c r="P335" s="33"/>
    </row>
    <row r="336" spans="1:16">
      <c r="A336" s="31"/>
      <c r="B336" s="31"/>
      <c r="C336" s="31"/>
      <c r="D336" s="31"/>
      <c r="E336" s="31"/>
      <c r="F336" s="31"/>
      <c r="G336" s="35"/>
      <c r="H336" s="29"/>
      <c r="I336" s="31">
        <v>867</v>
      </c>
      <c r="J336" s="33">
        <v>26</v>
      </c>
      <c r="K336" s="31"/>
      <c r="L336" s="33"/>
      <c r="M336" s="33"/>
      <c r="N336" s="33"/>
      <c r="O336" s="33"/>
      <c r="P336" s="33"/>
    </row>
    <row r="337" spans="1:16">
      <c r="A337" s="31"/>
      <c r="B337" s="31"/>
      <c r="C337" s="31"/>
      <c r="D337" s="31"/>
      <c r="E337" s="31"/>
      <c r="F337" s="31"/>
      <c r="G337" s="35"/>
      <c r="H337" s="29"/>
      <c r="I337" s="31">
        <v>868</v>
      </c>
      <c r="J337" s="33">
        <v>26</v>
      </c>
      <c r="K337" s="31"/>
      <c r="L337" s="33"/>
      <c r="M337" s="33"/>
      <c r="N337" s="33"/>
      <c r="O337" s="33"/>
      <c r="P337" s="33"/>
    </row>
    <row r="338" spans="1:16">
      <c r="A338" s="31"/>
      <c r="B338" s="31"/>
      <c r="C338" s="31"/>
      <c r="D338" s="31"/>
      <c r="E338" s="31"/>
      <c r="F338" s="31"/>
      <c r="G338" s="35"/>
      <c r="H338" s="29"/>
      <c r="I338" s="31">
        <v>869</v>
      </c>
      <c r="J338" s="33">
        <v>26</v>
      </c>
      <c r="K338" s="31"/>
      <c r="L338" s="33"/>
      <c r="M338" s="33"/>
      <c r="N338" s="33"/>
      <c r="O338" s="33"/>
      <c r="P338" s="33"/>
    </row>
    <row r="339" spans="1:16">
      <c r="A339" s="31"/>
      <c r="B339" s="31"/>
      <c r="C339" s="31"/>
      <c r="D339" s="31"/>
      <c r="E339" s="31"/>
      <c r="F339" s="31"/>
      <c r="G339" s="35"/>
      <c r="H339" s="29"/>
      <c r="I339" s="31">
        <v>870</v>
      </c>
      <c r="J339" s="33">
        <v>27</v>
      </c>
      <c r="K339" s="31"/>
      <c r="L339" s="33"/>
      <c r="M339" s="33"/>
      <c r="N339" s="33"/>
      <c r="O339" s="33"/>
      <c r="P339" s="33"/>
    </row>
    <row r="340" spans="1:16">
      <c r="A340" s="31"/>
      <c r="B340" s="31"/>
      <c r="C340" s="31"/>
      <c r="D340" s="31"/>
      <c r="E340" s="31"/>
      <c r="F340" s="31"/>
      <c r="G340" s="35"/>
      <c r="H340" s="29"/>
      <c r="I340" s="31">
        <v>871</v>
      </c>
      <c r="J340" s="33">
        <v>27</v>
      </c>
      <c r="K340" s="31"/>
      <c r="L340" s="33"/>
      <c r="M340" s="33"/>
      <c r="N340" s="33"/>
      <c r="O340" s="33"/>
      <c r="P340" s="33"/>
    </row>
    <row r="341" spans="1:16">
      <c r="A341" s="31"/>
      <c r="B341" s="31"/>
      <c r="C341" s="31"/>
      <c r="D341" s="31"/>
      <c r="E341" s="31"/>
      <c r="F341" s="31"/>
      <c r="G341" s="35"/>
      <c r="H341" s="29"/>
      <c r="I341" s="31">
        <v>872</v>
      </c>
      <c r="J341" s="33">
        <v>27</v>
      </c>
      <c r="K341" s="31"/>
      <c r="L341" s="33"/>
      <c r="M341" s="33"/>
      <c r="N341" s="33"/>
      <c r="O341" s="33"/>
      <c r="P341" s="33"/>
    </row>
    <row r="342" spans="1:16">
      <c r="A342" s="31"/>
      <c r="B342" s="31"/>
      <c r="C342" s="31"/>
      <c r="D342" s="31"/>
      <c r="E342" s="31"/>
      <c r="F342" s="31"/>
      <c r="G342" s="35"/>
      <c r="H342" s="29"/>
      <c r="I342" s="31">
        <v>873</v>
      </c>
      <c r="J342" s="33">
        <v>27</v>
      </c>
      <c r="K342" s="31"/>
      <c r="L342" s="33"/>
      <c r="M342" s="33"/>
      <c r="N342" s="33"/>
      <c r="O342" s="33"/>
      <c r="P342" s="33"/>
    </row>
    <row r="343" spans="1:16">
      <c r="A343" s="31"/>
      <c r="B343" s="31"/>
      <c r="C343" s="31"/>
      <c r="D343" s="31"/>
      <c r="E343" s="31"/>
      <c r="F343" s="31"/>
      <c r="G343" s="35"/>
      <c r="H343" s="29"/>
      <c r="I343" s="31">
        <v>874</v>
      </c>
      <c r="J343" s="33">
        <v>27</v>
      </c>
      <c r="K343" s="31"/>
      <c r="L343" s="33"/>
      <c r="M343" s="33"/>
      <c r="N343" s="33"/>
      <c r="O343" s="33"/>
      <c r="P343" s="33"/>
    </row>
    <row r="344" spans="1:16">
      <c r="A344" s="31"/>
      <c r="B344" s="31"/>
      <c r="C344" s="31"/>
      <c r="D344" s="31"/>
      <c r="E344" s="31"/>
      <c r="F344" s="31"/>
      <c r="G344" s="35"/>
      <c r="H344" s="29"/>
      <c r="I344" s="31">
        <v>875</v>
      </c>
      <c r="J344" s="33">
        <v>27</v>
      </c>
      <c r="K344" s="31"/>
      <c r="L344" s="33"/>
      <c r="M344" s="33"/>
      <c r="N344" s="33"/>
      <c r="O344" s="33"/>
      <c r="P344" s="33"/>
    </row>
    <row r="345" spans="1:16">
      <c r="A345" s="31"/>
      <c r="B345" s="31"/>
      <c r="C345" s="31"/>
      <c r="D345" s="31"/>
      <c r="E345" s="31"/>
      <c r="F345" s="31"/>
      <c r="G345" s="35"/>
      <c r="H345" s="29"/>
      <c r="I345" s="31">
        <v>876</v>
      </c>
      <c r="J345" s="33">
        <v>27</v>
      </c>
      <c r="K345" s="31"/>
      <c r="L345" s="33"/>
      <c r="M345" s="33"/>
      <c r="N345" s="33"/>
      <c r="O345" s="33"/>
      <c r="P345" s="33"/>
    </row>
    <row r="346" spans="1:16">
      <c r="A346" s="31"/>
      <c r="B346" s="31"/>
      <c r="C346" s="31"/>
      <c r="D346" s="31"/>
      <c r="E346" s="31"/>
      <c r="F346" s="31"/>
      <c r="G346" s="35"/>
      <c r="H346" s="29"/>
      <c r="I346" s="31">
        <v>877</v>
      </c>
      <c r="J346" s="33">
        <v>27</v>
      </c>
      <c r="K346" s="31"/>
      <c r="L346" s="33"/>
      <c r="M346" s="33"/>
      <c r="N346" s="33"/>
      <c r="O346" s="33"/>
      <c r="P346" s="33"/>
    </row>
    <row r="347" spans="1:16">
      <c r="A347" s="31"/>
      <c r="B347" s="31"/>
      <c r="C347" s="31"/>
      <c r="D347" s="31"/>
      <c r="E347" s="31"/>
      <c r="F347" s="31"/>
      <c r="G347" s="35"/>
      <c r="H347" s="29"/>
      <c r="I347" s="31">
        <v>878</v>
      </c>
      <c r="J347" s="33">
        <v>27</v>
      </c>
      <c r="K347" s="31"/>
      <c r="L347" s="33"/>
      <c r="M347" s="33"/>
      <c r="N347" s="33"/>
      <c r="O347" s="33"/>
      <c r="P347" s="33"/>
    </row>
    <row r="348" spans="1:16">
      <c r="A348" s="31"/>
      <c r="B348" s="31"/>
      <c r="C348" s="31"/>
      <c r="D348" s="31"/>
      <c r="E348" s="31"/>
      <c r="F348" s="31"/>
      <c r="G348" s="35"/>
      <c r="H348" s="29"/>
      <c r="I348" s="31">
        <v>879</v>
      </c>
      <c r="J348" s="33">
        <v>27</v>
      </c>
      <c r="K348" s="31"/>
      <c r="L348" s="33"/>
      <c r="M348" s="33"/>
      <c r="N348" s="33"/>
      <c r="O348" s="33"/>
      <c r="P348" s="33"/>
    </row>
    <row r="349" spans="1:16">
      <c r="A349" s="31"/>
      <c r="B349" s="31"/>
      <c r="C349" s="31"/>
      <c r="D349" s="31"/>
      <c r="E349" s="31"/>
      <c r="F349" s="31"/>
      <c r="G349" s="35"/>
      <c r="H349" s="29"/>
      <c r="I349" s="31">
        <v>880</v>
      </c>
      <c r="J349" s="33">
        <v>27</v>
      </c>
      <c r="K349" s="31"/>
      <c r="L349" s="33"/>
      <c r="M349" s="33"/>
      <c r="N349" s="33"/>
      <c r="O349" s="33"/>
      <c r="P349" s="33"/>
    </row>
    <row r="350" spans="1:16">
      <c r="A350" s="31"/>
      <c r="B350" s="31"/>
      <c r="C350" s="31"/>
      <c r="D350" s="31"/>
      <c r="E350" s="31"/>
      <c r="F350" s="31"/>
      <c r="G350" s="35"/>
      <c r="H350" s="29"/>
      <c r="I350" s="31">
        <v>881</v>
      </c>
      <c r="J350" s="33">
        <v>27</v>
      </c>
      <c r="K350" s="31"/>
      <c r="L350" s="33"/>
      <c r="M350" s="33"/>
      <c r="N350" s="33"/>
      <c r="O350" s="33"/>
      <c r="P350" s="33"/>
    </row>
    <row r="351" spans="1:16">
      <c r="A351" s="31"/>
      <c r="B351" s="31"/>
      <c r="C351" s="31"/>
      <c r="D351" s="31"/>
      <c r="E351" s="31"/>
      <c r="F351" s="31"/>
      <c r="G351" s="35"/>
      <c r="H351" s="29"/>
      <c r="I351" s="31">
        <v>882</v>
      </c>
      <c r="J351" s="33">
        <v>28</v>
      </c>
      <c r="K351" s="31"/>
      <c r="L351" s="33"/>
      <c r="M351" s="33"/>
      <c r="N351" s="33"/>
      <c r="O351" s="33"/>
      <c r="P351" s="33"/>
    </row>
    <row r="352" spans="1:16">
      <c r="A352" s="31"/>
      <c r="B352" s="31"/>
      <c r="C352" s="31"/>
      <c r="D352" s="31"/>
      <c r="E352" s="31"/>
      <c r="F352" s="31"/>
      <c r="G352" s="35"/>
      <c r="H352" s="29"/>
      <c r="I352" s="31">
        <v>883</v>
      </c>
      <c r="J352" s="33">
        <v>28</v>
      </c>
      <c r="K352" s="31"/>
      <c r="L352" s="33"/>
      <c r="M352" s="33"/>
      <c r="N352" s="33"/>
      <c r="O352" s="33"/>
      <c r="P352" s="33"/>
    </row>
    <row r="353" spans="1:16">
      <c r="A353" s="31"/>
      <c r="B353" s="31"/>
      <c r="C353" s="31"/>
      <c r="D353" s="31"/>
      <c r="E353" s="31"/>
      <c r="F353" s="31"/>
      <c r="G353" s="35"/>
      <c r="H353" s="29"/>
      <c r="I353" s="31">
        <v>884</v>
      </c>
      <c r="J353" s="33">
        <v>28</v>
      </c>
      <c r="K353" s="31"/>
      <c r="L353" s="33"/>
      <c r="M353" s="33"/>
      <c r="N353" s="33"/>
      <c r="O353" s="33"/>
      <c r="P353" s="33"/>
    </row>
    <row r="354" spans="1:16">
      <c r="A354" s="31"/>
      <c r="B354" s="31"/>
      <c r="C354" s="31"/>
      <c r="D354" s="31"/>
      <c r="E354" s="31"/>
      <c r="F354" s="31"/>
      <c r="G354" s="35"/>
      <c r="H354" s="29"/>
      <c r="I354" s="31">
        <v>885</v>
      </c>
      <c r="J354" s="33">
        <v>28</v>
      </c>
      <c r="K354" s="31"/>
      <c r="L354" s="33"/>
      <c r="M354" s="33"/>
      <c r="N354" s="33"/>
      <c r="O354" s="33"/>
      <c r="P354" s="33"/>
    </row>
    <row r="355" spans="1:16">
      <c r="A355" s="31"/>
      <c r="B355" s="31"/>
      <c r="C355" s="31"/>
      <c r="D355" s="31"/>
      <c r="E355" s="31"/>
      <c r="F355" s="31"/>
      <c r="G355" s="35"/>
      <c r="H355" s="29"/>
      <c r="I355" s="31">
        <v>886</v>
      </c>
      <c r="J355" s="33">
        <v>28</v>
      </c>
      <c r="K355" s="31"/>
      <c r="L355" s="33"/>
      <c r="M355" s="33"/>
      <c r="N355" s="33"/>
      <c r="O355" s="33"/>
      <c r="P355" s="33"/>
    </row>
    <row r="356" spans="1:16">
      <c r="A356" s="31"/>
      <c r="B356" s="31"/>
      <c r="C356" s="31"/>
      <c r="D356" s="31"/>
      <c r="E356" s="31"/>
      <c r="F356" s="31"/>
      <c r="G356" s="35"/>
      <c r="H356" s="29"/>
      <c r="I356" s="31">
        <v>887</v>
      </c>
      <c r="J356" s="33">
        <v>28</v>
      </c>
      <c r="K356" s="31"/>
      <c r="L356" s="33"/>
      <c r="M356" s="33"/>
      <c r="N356" s="33"/>
      <c r="O356" s="33"/>
      <c r="P356" s="33"/>
    </row>
    <row r="357" spans="1:16">
      <c r="A357" s="31"/>
      <c r="B357" s="31"/>
      <c r="C357" s="31"/>
      <c r="D357" s="31"/>
      <c r="E357" s="31"/>
      <c r="F357" s="31"/>
      <c r="G357" s="35"/>
      <c r="H357" s="29"/>
      <c r="I357" s="31">
        <v>888</v>
      </c>
      <c r="J357" s="33">
        <v>28</v>
      </c>
      <c r="K357" s="31"/>
      <c r="L357" s="33"/>
      <c r="M357" s="33"/>
      <c r="N357" s="33"/>
      <c r="O357" s="33"/>
      <c r="P357" s="33"/>
    </row>
    <row r="358" spans="1:16">
      <c r="A358" s="31"/>
      <c r="B358" s="31"/>
      <c r="C358" s="31"/>
      <c r="D358" s="31"/>
      <c r="E358" s="31"/>
      <c r="F358" s="31"/>
      <c r="G358" s="35"/>
      <c r="H358" s="29"/>
      <c r="I358" s="31">
        <v>889</v>
      </c>
      <c r="J358" s="33">
        <v>28</v>
      </c>
      <c r="K358" s="31"/>
      <c r="L358" s="33"/>
      <c r="M358" s="33"/>
      <c r="N358" s="33"/>
      <c r="O358" s="33"/>
      <c r="P358" s="33"/>
    </row>
    <row r="359" spans="1:16">
      <c r="A359" s="31"/>
      <c r="B359" s="31"/>
      <c r="C359" s="31"/>
      <c r="D359" s="31"/>
      <c r="E359" s="31"/>
      <c r="F359" s="31"/>
      <c r="G359" s="35"/>
      <c r="H359" s="29"/>
      <c r="I359" s="31">
        <v>890</v>
      </c>
      <c r="J359" s="33">
        <v>28</v>
      </c>
      <c r="K359" s="31"/>
      <c r="L359" s="33"/>
      <c r="M359" s="33"/>
      <c r="N359" s="33"/>
      <c r="O359" s="33"/>
      <c r="P359" s="33"/>
    </row>
    <row r="360" spans="1:16">
      <c r="A360" s="31"/>
      <c r="B360" s="31"/>
      <c r="C360" s="31"/>
      <c r="D360" s="31"/>
      <c r="E360" s="31"/>
      <c r="F360" s="31"/>
      <c r="G360" s="35"/>
      <c r="H360" s="29"/>
      <c r="I360" s="31">
        <v>891</v>
      </c>
      <c r="J360" s="33">
        <v>28</v>
      </c>
      <c r="K360" s="31"/>
      <c r="L360" s="33"/>
      <c r="M360" s="33"/>
      <c r="N360" s="33"/>
      <c r="O360" s="33"/>
      <c r="P360" s="33"/>
    </row>
    <row r="361" spans="1:16">
      <c r="A361" s="31"/>
      <c r="B361" s="31"/>
      <c r="C361" s="31"/>
      <c r="D361" s="31"/>
      <c r="E361" s="31"/>
      <c r="F361" s="31"/>
      <c r="G361" s="35"/>
      <c r="H361" s="29"/>
      <c r="I361" s="31">
        <v>892</v>
      </c>
      <c r="J361" s="33">
        <v>28</v>
      </c>
      <c r="K361" s="31"/>
      <c r="L361" s="33"/>
      <c r="M361" s="33"/>
      <c r="N361" s="33"/>
      <c r="O361" s="33"/>
      <c r="P361" s="33"/>
    </row>
    <row r="362" spans="1:16">
      <c r="A362" s="31"/>
      <c r="B362" s="31"/>
      <c r="C362" s="31"/>
      <c r="D362" s="31"/>
      <c r="E362" s="31"/>
      <c r="F362" s="31"/>
      <c r="G362" s="35"/>
      <c r="H362" s="29"/>
      <c r="I362" s="31">
        <v>893</v>
      </c>
      <c r="J362" s="33">
        <v>28</v>
      </c>
      <c r="K362" s="31"/>
      <c r="L362" s="33"/>
      <c r="M362" s="33"/>
      <c r="N362" s="33"/>
      <c r="O362" s="33"/>
      <c r="P362" s="33"/>
    </row>
    <row r="363" spans="1:16">
      <c r="A363" s="31"/>
      <c r="B363" s="31"/>
      <c r="C363" s="31"/>
      <c r="D363" s="31"/>
      <c r="E363" s="31"/>
      <c r="F363" s="31"/>
      <c r="G363" s="35"/>
      <c r="H363" s="29"/>
      <c r="I363" s="31">
        <v>894</v>
      </c>
      <c r="J363" s="33">
        <v>28</v>
      </c>
      <c r="K363" s="31"/>
      <c r="L363" s="33"/>
      <c r="M363" s="33"/>
      <c r="N363" s="33"/>
      <c r="O363" s="33"/>
      <c r="P363" s="33"/>
    </row>
    <row r="364" spans="1:16">
      <c r="A364" s="31"/>
      <c r="B364" s="31"/>
      <c r="C364" s="31"/>
      <c r="D364" s="31"/>
      <c r="E364" s="31"/>
      <c r="F364" s="31"/>
      <c r="G364" s="35"/>
      <c r="H364" s="29"/>
      <c r="I364" s="31">
        <v>895</v>
      </c>
      <c r="J364" s="33">
        <v>29</v>
      </c>
      <c r="K364" s="31"/>
      <c r="L364" s="33"/>
      <c r="M364" s="33"/>
      <c r="N364" s="33"/>
      <c r="O364" s="33"/>
      <c r="P364" s="33"/>
    </row>
    <row r="365" spans="1:16">
      <c r="A365" s="31"/>
      <c r="B365" s="31"/>
      <c r="C365" s="31"/>
      <c r="D365" s="31"/>
      <c r="E365" s="31"/>
      <c r="F365" s="31"/>
      <c r="G365" s="35"/>
      <c r="H365" s="29"/>
      <c r="I365" s="31">
        <v>896</v>
      </c>
      <c r="J365" s="33">
        <v>29</v>
      </c>
      <c r="K365" s="31"/>
      <c r="L365" s="33"/>
      <c r="M365" s="33"/>
      <c r="N365" s="33"/>
      <c r="O365" s="33"/>
      <c r="P365" s="33"/>
    </row>
    <row r="366" spans="1:16">
      <c r="A366" s="31"/>
      <c r="B366" s="31"/>
      <c r="C366" s="31"/>
      <c r="D366" s="31"/>
      <c r="E366" s="31"/>
      <c r="F366" s="31"/>
      <c r="G366" s="35"/>
      <c r="H366" s="29"/>
      <c r="I366" s="31">
        <v>897</v>
      </c>
      <c r="J366" s="33">
        <v>29</v>
      </c>
      <c r="K366" s="31"/>
      <c r="L366" s="33"/>
      <c r="M366" s="33"/>
      <c r="N366" s="33"/>
      <c r="O366" s="33"/>
      <c r="P366" s="33"/>
    </row>
    <row r="367" spans="1:16">
      <c r="A367" s="31"/>
      <c r="B367" s="31"/>
      <c r="C367" s="31"/>
      <c r="D367" s="31"/>
      <c r="E367" s="31"/>
      <c r="F367" s="31"/>
      <c r="G367" s="35"/>
      <c r="H367" s="29"/>
      <c r="I367" s="31">
        <v>898</v>
      </c>
      <c r="J367" s="33">
        <v>29</v>
      </c>
      <c r="K367" s="31"/>
      <c r="L367" s="33"/>
      <c r="M367" s="33"/>
      <c r="N367" s="33"/>
      <c r="O367" s="33"/>
      <c r="P367" s="33"/>
    </row>
    <row r="368" spans="1:16">
      <c r="A368" s="31"/>
      <c r="B368" s="31"/>
      <c r="C368" s="31"/>
      <c r="D368" s="31"/>
      <c r="E368" s="31"/>
      <c r="F368" s="31"/>
      <c r="G368" s="35"/>
      <c r="H368" s="29"/>
      <c r="I368" s="31">
        <v>899</v>
      </c>
      <c r="J368" s="33">
        <v>29</v>
      </c>
      <c r="K368" s="31"/>
      <c r="L368" s="33"/>
      <c r="M368" s="33"/>
      <c r="N368" s="33"/>
      <c r="O368" s="33"/>
      <c r="P368" s="33"/>
    </row>
    <row r="369" spans="1:16">
      <c r="A369" s="31"/>
      <c r="B369" s="31"/>
      <c r="C369" s="31"/>
      <c r="D369" s="31"/>
      <c r="E369" s="31"/>
      <c r="F369" s="31"/>
      <c r="G369" s="35"/>
      <c r="H369" s="29"/>
      <c r="I369" s="31">
        <v>900</v>
      </c>
      <c r="J369" s="33">
        <v>29</v>
      </c>
      <c r="K369" s="31"/>
      <c r="L369" s="33"/>
      <c r="M369" s="33"/>
      <c r="N369" s="33"/>
      <c r="O369" s="33"/>
      <c r="P369" s="33"/>
    </row>
    <row r="370" spans="1:16">
      <c r="A370" s="31"/>
      <c r="B370" s="31"/>
      <c r="C370" s="31"/>
      <c r="D370" s="31"/>
      <c r="E370" s="31"/>
      <c r="F370" s="31"/>
      <c r="G370" s="35"/>
      <c r="H370" s="29"/>
      <c r="I370" s="31">
        <v>901</v>
      </c>
      <c r="J370" s="33">
        <v>29</v>
      </c>
      <c r="K370" s="31"/>
      <c r="L370" s="33"/>
      <c r="M370" s="33"/>
      <c r="N370" s="33"/>
      <c r="O370" s="33"/>
      <c r="P370" s="33"/>
    </row>
    <row r="371" spans="1:16">
      <c r="A371" s="31"/>
      <c r="B371" s="31"/>
      <c r="C371" s="31"/>
      <c r="D371" s="31"/>
      <c r="E371" s="31"/>
      <c r="F371" s="31"/>
      <c r="G371" s="35"/>
      <c r="H371" s="29"/>
      <c r="I371" s="31">
        <v>902</v>
      </c>
      <c r="J371" s="33">
        <v>29</v>
      </c>
      <c r="K371" s="31"/>
      <c r="L371" s="33"/>
      <c r="M371" s="33"/>
      <c r="N371" s="33"/>
      <c r="O371" s="33"/>
      <c r="P371" s="33"/>
    </row>
    <row r="372" spans="1:16">
      <c r="A372" s="31"/>
      <c r="B372" s="31"/>
      <c r="C372" s="31"/>
      <c r="D372" s="31"/>
      <c r="E372" s="31"/>
      <c r="F372" s="31"/>
      <c r="G372" s="35"/>
      <c r="H372" s="29"/>
      <c r="I372" s="31">
        <v>903</v>
      </c>
      <c r="J372" s="33">
        <v>29</v>
      </c>
      <c r="K372" s="31"/>
      <c r="L372" s="33"/>
      <c r="M372" s="33"/>
      <c r="N372" s="33"/>
      <c r="O372" s="33"/>
      <c r="P372" s="33"/>
    </row>
    <row r="373" spans="1:16">
      <c r="A373" s="31"/>
      <c r="B373" s="31"/>
      <c r="C373" s="31"/>
      <c r="D373" s="31"/>
      <c r="E373" s="31"/>
      <c r="F373" s="31"/>
      <c r="G373" s="35"/>
      <c r="H373" s="29"/>
      <c r="I373" s="31">
        <v>904</v>
      </c>
      <c r="J373" s="33">
        <v>29</v>
      </c>
      <c r="K373" s="31"/>
      <c r="L373" s="33"/>
      <c r="M373" s="33"/>
      <c r="N373" s="33"/>
      <c r="O373" s="33"/>
      <c r="P373" s="33"/>
    </row>
    <row r="374" spans="1:16">
      <c r="A374" s="31"/>
      <c r="B374" s="31"/>
      <c r="C374" s="31"/>
      <c r="D374" s="31"/>
      <c r="E374" s="31"/>
      <c r="F374" s="31"/>
      <c r="G374" s="35"/>
      <c r="H374" s="29"/>
      <c r="I374" s="31">
        <v>905</v>
      </c>
      <c r="J374" s="33">
        <v>29</v>
      </c>
      <c r="K374" s="31"/>
      <c r="L374" s="33"/>
      <c r="M374" s="33"/>
      <c r="N374" s="33"/>
      <c r="O374" s="33"/>
      <c r="P374" s="33"/>
    </row>
    <row r="375" spans="1:16">
      <c r="A375" s="31"/>
      <c r="B375" s="31"/>
      <c r="C375" s="31"/>
      <c r="D375" s="31"/>
      <c r="E375" s="31"/>
      <c r="F375" s="31"/>
      <c r="G375" s="35"/>
      <c r="H375" s="29"/>
      <c r="I375" s="31">
        <v>906</v>
      </c>
      <c r="J375" s="33">
        <v>29</v>
      </c>
      <c r="K375" s="31"/>
      <c r="L375" s="33"/>
      <c r="M375" s="33"/>
      <c r="N375" s="33"/>
      <c r="O375" s="33"/>
      <c r="P375" s="33"/>
    </row>
    <row r="376" spans="1:16">
      <c r="A376" s="31"/>
      <c r="B376" s="31"/>
      <c r="C376" s="31"/>
      <c r="D376" s="31"/>
      <c r="E376" s="31"/>
      <c r="F376" s="31"/>
      <c r="G376" s="35"/>
      <c r="H376" s="29"/>
      <c r="I376" s="31">
        <v>907</v>
      </c>
      <c r="J376" s="33">
        <v>29</v>
      </c>
      <c r="K376" s="31"/>
      <c r="L376" s="33"/>
      <c r="M376" s="33"/>
      <c r="N376" s="33"/>
      <c r="O376" s="33"/>
      <c r="P376" s="33"/>
    </row>
    <row r="377" spans="1:16">
      <c r="A377" s="31"/>
      <c r="B377" s="31"/>
      <c r="C377" s="31"/>
      <c r="D377" s="31"/>
      <c r="E377" s="31"/>
      <c r="F377" s="31"/>
      <c r="G377" s="35"/>
      <c r="H377" s="29"/>
      <c r="I377" s="31">
        <v>908</v>
      </c>
      <c r="J377" s="33">
        <v>30</v>
      </c>
      <c r="K377" s="31"/>
      <c r="L377" s="33"/>
      <c r="M377" s="33"/>
      <c r="N377" s="33"/>
      <c r="O377" s="33"/>
      <c r="P377" s="33"/>
    </row>
    <row r="378" spans="1:16">
      <c r="A378" s="31"/>
      <c r="B378" s="31"/>
      <c r="C378" s="31"/>
      <c r="D378" s="31"/>
      <c r="E378" s="31"/>
      <c r="F378" s="31"/>
      <c r="G378" s="35"/>
      <c r="H378" s="29"/>
      <c r="I378" s="31">
        <v>909</v>
      </c>
      <c r="J378" s="33">
        <v>30</v>
      </c>
      <c r="K378" s="31"/>
      <c r="L378" s="33"/>
      <c r="M378" s="33"/>
      <c r="N378" s="33"/>
      <c r="O378" s="33"/>
      <c r="P378" s="33"/>
    </row>
    <row r="379" spans="1:16">
      <c r="A379" s="31"/>
      <c r="B379" s="31"/>
      <c r="C379" s="31"/>
      <c r="D379" s="31"/>
      <c r="E379" s="31"/>
      <c r="F379" s="31"/>
      <c r="G379" s="35"/>
      <c r="H379" s="29"/>
      <c r="I379" s="31">
        <v>910</v>
      </c>
      <c r="J379" s="33">
        <v>30</v>
      </c>
      <c r="K379" s="31"/>
      <c r="L379" s="33"/>
      <c r="M379" s="33"/>
      <c r="N379" s="33"/>
      <c r="O379" s="33"/>
      <c r="P379" s="33"/>
    </row>
    <row r="380" spans="1:16">
      <c r="A380" s="31"/>
      <c r="B380" s="31"/>
      <c r="C380" s="31"/>
      <c r="D380" s="31"/>
      <c r="E380" s="31"/>
      <c r="F380" s="31"/>
      <c r="G380" s="35"/>
      <c r="H380" s="29"/>
      <c r="I380" s="31">
        <v>911</v>
      </c>
      <c r="J380" s="33">
        <v>30</v>
      </c>
      <c r="K380" s="31"/>
      <c r="L380" s="33"/>
      <c r="M380" s="33"/>
      <c r="N380" s="33"/>
      <c r="O380" s="33"/>
      <c r="P380" s="33"/>
    </row>
    <row r="381" spans="1:16">
      <c r="A381" s="31"/>
      <c r="B381" s="31"/>
      <c r="C381" s="31"/>
      <c r="D381" s="31"/>
      <c r="E381" s="31"/>
      <c r="F381" s="31"/>
      <c r="G381" s="35"/>
      <c r="H381" s="29"/>
      <c r="I381" s="31">
        <v>912</v>
      </c>
      <c r="J381" s="33">
        <v>30</v>
      </c>
      <c r="K381" s="31"/>
      <c r="L381" s="33"/>
      <c r="M381" s="33"/>
      <c r="N381" s="33"/>
      <c r="O381" s="33"/>
      <c r="P381" s="33"/>
    </row>
    <row r="382" spans="1:16">
      <c r="A382" s="31"/>
      <c r="B382" s="31"/>
      <c r="C382" s="31"/>
      <c r="D382" s="31"/>
      <c r="E382" s="31"/>
      <c r="F382" s="31"/>
      <c r="G382" s="35"/>
      <c r="H382" s="29"/>
      <c r="I382" s="31">
        <v>913</v>
      </c>
      <c r="J382" s="33">
        <v>30</v>
      </c>
      <c r="K382" s="31"/>
      <c r="L382" s="33"/>
      <c r="M382" s="33"/>
      <c r="N382" s="33"/>
      <c r="O382" s="33"/>
      <c r="P382" s="33"/>
    </row>
    <row r="383" spans="1:16">
      <c r="A383" s="31"/>
      <c r="B383" s="31"/>
      <c r="C383" s="31"/>
      <c r="D383" s="31"/>
      <c r="E383" s="31"/>
      <c r="F383" s="31"/>
      <c r="G383" s="35"/>
      <c r="H383" s="29"/>
      <c r="I383" s="31">
        <v>914</v>
      </c>
      <c r="J383" s="33">
        <v>30</v>
      </c>
      <c r="K383" s="31"/>
      <c r="L383" s="33"/>
      <c r="M383" s="33"/>
      <c r="N383" s="33"/>
      <c r="O383" s="33"/>
      <c r="P383" s="33"/>
    </row>
    <row r="384" spans="1:16">
      <c r="A384" s="31"/>
      <c r="B384" s="31"/>
      <c r="C384" s="31"/>
      <c r="D384" s="31"/>
      <c r="E384" s="31"/>
      <c r="F384" s="31"/>
      <c r="G384" s="35"/>
      <c r="H384" s="29"/>
      <c r="I384" s="31">
        <v>915</v>
      </c>
      <c r="J384" s="33">
        <v>30</v>
      </c>
      <c r="K384" s="31"/>
      <c r="L384" s="33"/>
      <c r="M384" s="33"/>
      <c r="N384" s="33"/>
      <c r="O384" s="33"/>
      <c r="P384" s="33"/>
    </row>
    <row r="385" spans="1:16">
      <c r="A385" s="31"/>
      <c r="B385" s="31"/>
      <c r="C385" s="31"/>
      <c r="D385" s="31"/>
      <c r="E385" s="31"/>
      <c r="F385" s="31"/>
      <c r="G385" s="35"/>
      <c r="H385" s="29"/>
      <c r="I385" s="31">
        <v>916</v>
      </c>
      <c r="J385" s="33">
        <v>30</v>
      </c>
      <c r="K385" s="31"/>
      <c r="L385" s="33"/>
      <c r="M385" s="33"/>
      <c r="N385" s="33"/>
      <c r="O385" s="33"/>
      <c r="P385" s="33"/>
    </row>
    <row r="386" spans="1:16">
      <c r="A386" s="31"/>
      <c r="B386" s="31"/>
      <c r="C386" s="31"/>
      <c r="D386" s="31"/>
      <c r="E386" s="31"/>
      <c r="F386" s="31"/>
      <c r="G386" s="35"/>
      <c r="H386" s="29"/>
      <c r="I386" s="31">
        <v>917</v>
      </c>
      <c r="J386" s="33">
        <v>30</v>
      </c>
      <c r="K386" s="31"/>
      <c r="L386" s="33"/>
      <c r="M386" s="33"/>
      <c r="N386" s="33"/>
      <c r="O386" s="33"/>
      <c r="P386" s="33"/>
    </row>
    <row r="387" spans="1:16">
      <c r="A387" s="31"/>
      <c r="B387" s="31"/>
      <c r="C387" s="31"/>
      <c r="D387" s="31"/>
      <c r="E387" s="31"/>
      <c r="F387" s="31"/>
      <c r="G387" s="35"/>
      <c r="H387" s="29"/>
      <c r="I387" s="31">
        <v>918</v>
      </c>
      <c r="J387" s="33">
        <v>30</v>
      </c>
      <c r="K387" s="31"/>
      <c r="L387" s="33"/>
      <c r="M387" s="33"/>
      <c r="N387" s="33"/>
      <c r="O387" s="33"/>
      <c r="P387" s="33"/>
    </row>
    <row r="388" spans="1:16">
      <c r="A388" s="31"/>
      <c r="B388" s="31"/>
      <c r="C388" s="31"/>
      <c r="D388" s="31"/>
      <c r="E388" s="31"/>
      <c r="F388" s="31"/>
      <c r="G388" s="35"/>
      <c r="H388" s="29"/>
      <c r="I388" s="31">
        <v>919</v>
      </c>
      <c r="J388" s="33">
        <v>30</v>
      </c>
      <c r="K388" s="31"/>
      <c r="L388" s="33"/>
      <c r="M388" s="33"/>
      <c r="N388" s="33"/>
      <c r="O388" s="33"/>
      <c r="P388" s="33"/>
    </row>
    <row r="389" spans="1:16">
      <c r="A389" s="31"/>
      <c r="B389" s="31"/>
      <c r="C389" s="31"/>
      <c r="D389" s="31"/>
      <c r="E389" s="31"/>
      <c r="F389" s="31"/>
      <c r="G389" s="35"/>
      <c r="H389" s="29"/>
      <c r="I389" s="31">
        <v>920</v>
      </c>
      <c r="J389" s="33">
        <v>30</v>
      </c>
      <c r="K389" s="31"/>
      <c r="L389" s="33"/>
      <c r="M389" s="33"/>
      <c r="N389" s="33"/>
      <c r="O389" s="33"/>
      <c r="P389" s="33"/>
    </row>
    <row r="390" spans="1:16">
      <c r="A390" s="31"/>
      <c r="B390" s="31"/>
      <c r="C390" s="31"/>
      <c r="D390" s="31"/>
      <c r="E390" s="31"/>
      <c r="F390" s="31"/>
      <c r="G390" s="35"/>
      <c r="H390" s="29"/>
      <c r="I390" s="31">
        <v>921</v>
      </c>
      <c r="J390" s="33">
        <v>31</v>
      </c>
      <c r="K390" s="31"/>
      <c r="L390" s="33"/>
      <c r="M390" s="33"/>
      <c r="N390" s="33"/>
      <c r="O390" s="33"/>
      <c r="P390" s="33"/>
    </row>
    <row r="391" spans="1:16">
      <c r="A391" s="31"/>
      <c r="B391" s="31"/>
      <c r="C391" s="31"/>
      <c r="D391" s="31"/>
      <c r="E391" s="31"/>
      <c r="F391" s="31"/>
      <c r="G391" s="35"/>
      <c r="H391" s="29"/>
      <c r="I391" s="31">
        <v>922</v>
      </c>
      <c r="J391" s="33">
        <v>31</v>
      </c>
      <c r="K391" s="31"/>
      <c r="L391" s="33"/>
      <c r="M391" s="33"/>
      <c r="N391" s="33"/>
      <c r="O391" s="33"/>
      <c r="P391" s="33"/>
    </row>
    <row r="392" spans="1:16">
      <c r="A392" s="31"/>
      <c r="B392" s="31"/>
      <c r="C392" s="31"/>
      <c r="D392" s="31"/>
      <c r="E392" s="31"/>
      <c r="F392" s="31"/>
      <c r="G392" s="35"/>
      <c r="H392" s="29"/>
      <c r="I392" s="31">
        <v>923</v>
      </c>
      <c r="J392" s="33">
        <v>31</v>
      </c>
      <c r="K392" s="31"/>
      <c r="L392" s="33"/>
      <c r="M392" s="33"/>
      <c r="N392" s="33"/>
      <c r="O392" s="33"/>
      <c r="P392" s="33"/>
    </row>
    <row r="393" spans="1:16">
      <c r="A393" s="31"/>
      <c r="B393" s="31"/>
      <c r="C393" s="31"/>
      <c r="D393" s="31"/>
      <c r="E393" s="31"/>
      <c r="F393" s="31"/>
      <c r="G393" s="35"/>
      <c r="H393" s="29"/>
      <c r="I393" s="31">
        <v>924</v>
      </c>
      <c r="J393" s="33">
        <v>31</v>
      </c>
      <c r="K393" s="31"/>
      <c r="L393" s="33"/>
      <c r="M393" s="33"/>
      <c r="N393" s="33"/>
      <c r="O393" s="33"/>
      <c r="P393" s="33"/>
    </row>
    <row r="394" spans="1:16">
      <c r="A394" s="31"/>
      <c r="B394" s="31"/>
      <c r="C394" s="31"/>
      <c r="D394" s="31"/>
      <c r="E394" s="31"/>
      <c r="F394" s="31"/>
      <c r="G394" s="35"/>
      <c r="H394" s="29"/>
      <c r="I394" s="31">
        <v>925</v>
      </c>
      <c r="J394" s="33">
        <v>31</v>
      </c>
      <c r="K394" s="31"/>
      <c r="L394" s="33"/>
      <c r="M394" s="33"/>
      <c r="N394" s="33"/>
      <c r="O394" s="33"/>
      <c r="P394" s="33"/>
    </row>
    <row r="395" spans="1:16">
      <c r="A395" s="31"/>
      <c r="B395" s="31"/>
      <c r="C395" s="31"/>
      <c r="D395" s="31"/>
      <c r="E395" s="31"/>
      <c r="F395" s="31"/>
      <c r="G395" s="35"/>
      <c r="H395" s="29"/>
      <c r="I395" s="31">
        <v>926</v>
      </c>
      <c r="J395" s="33">
        <v>31</v>
      </c>
      <c r="K395" s="31"/>
      <c r="L395" s="33"/>
      <c r="M395" s="33"/>
      <c r="N395" s="33"/>
      <c r="O395" s="33"/>
      <c r="P395" s="33"/>
    </row>
    <row r="396" spans="1:16">
      <c r="A396" s="31"/>
      <c r="B396" s="31"/>
      <c r="C396" s="31"/>
      <c r="D396" s="31"/>
      <c r="E396" s="31"/>
      <c r="F396" s="31"/>
      <c r="G396" s="35"/>
      <c r="H396" s="29"/>
      <c r="I396" s="31">
        <v>927</v>
      </c>
      <c r="J396" s="33">
        <v>31</v>
      </c>
      <c r="K396" s="31"/>
      <c r="L396" s="33"/>
      <c r="M396" s="33"/>
      <c r="N396" s="33"/>
      <c r="O396" s="33"/>
      <c r="P396" s="33"/>
    </row>
    <row r="397" spans="1:16">
      <c r="A397" s="31"/>
      <c r="B397" s="31"/>
      <c r="C397" s="31"/>
      <c r="D397" s="31"/>
      <c r="E397" s="31"/>
      <c r="F397" s="31"/>
      <c r="G397" s="35"/>
      <c r="H397" s="29"/>
      <c r="I397" s="31">
        <v>928</v>
      </c>
      <c r="J397" s="33">
        <v>31</v>
      </c>
      <c r="K397" s="31"/>
      <c r="L397" s="33"/>
      <c r="M397" s="33"/>
      <c r="N397" s="33"/>
      <c r="O397" s="33"/>
      <c r="P397" s="33"/>
    </row>
    <row r="398" spans="1:16">
      <c r="A398" s="31"/>
      <c r="B398" s="31"/>
      <c r="C398" s="31"/>
      <c r="D398" s="31"/>
      <c r="E398" s="31"/>
      <c r="F398" s="31"/>
      <c r="G398" s="35"/>
      <c r="H398" s="29"/>
      <c r="I398" s="31">
        <v>929</v>
      </c>
      <c r="J398" s="33">
        <v>31</v>
      </c>
      <c r="K398" s="31"/>
      <c r="L398" s="33"/>
      <c r="M398" s="33"/>
      <c r="N398" s="33"/>
      <c r="O398" s="33"/>
      <c r="P398" s="33"/>
    </row>
    <row r="399" spans="1:16">
      <c r="A399" s="31"/>
      <c r="B399" s="31"/>
      <c r="C399" s="31"/>
      <c r="D399" s="31"/>
      <c r="E399" s="31"/>
      <c r="F399" s="31"/>
      <c r="G399" s="35"/>
      <c r="H399" s="29"/>
      <c r="I399" s="31">
        <v>930</v>
      </c>
      <c r="J399" s="33">
        <v>31</v>
      </c>
      <c r="K399" s="31"/>
      <c r="L399" s="33"/>
      <c r="M399" s="33"/>
      <c r="N399" s="33"/>
      <c r="O399" s="33"/>
      <c r="P399" s="33"/>
    </row>
    <row r="400" spans="1:16">
      <c r="A400" s="31"/>
      <c r="B400" s="31"/>
      <c r="C400" s="31"/>
      <c r="D400" s="31"/>
      <c r="E400" s="31"/>
      <c r="F400" s="31"/>
      <c r="G400" s="35"/>
      <c r="H400" s="29"/>
      <c r="I400" s="31">
        <v>931</v>
      </c>
      <c r="J400" s="33">
        <v>31</v>
      </c>
      <c r="K400" s="31"/>
      <c r="L400" s="33"/>
      <c r="M400" s="33"/>
      <c r="N400" s="33"/>
      <c r="O400" s="33"/>
      <c r="P400" s="33"/>
    </row>
    <row r="401" spans="1:16">
      <c r="A401" s="31"/>
      <c r="B401" s="31"/>
      <c r="C401" s="31"/>
      <c r="D401" s="31"/>
      <c r="E401" s="31"/>
      <c r="F401" s="31"/>
      <c r="G401" s="35"/>
      <c r="H401" s="29"/>
      <c r="I401" s="31">
        <v>932</v>
      </c>
      <c r="J401" s="33">
        <v>31</v>
      </c>
      <c r="K401" s="31"/>
      <c r="L401" s="33"/>
      <c r="M401" s="33"/>
      <c r="N401" s="33"/>
      <c r="O401" s="33"/>
      <c r="P401" s="33"/>
    </row>
    <row r="402" spans="1:16">
      <c r="A402" s="31"/>
      <c r="B402" s="31"/>
      <c r="C402" s="31"/>
      <c r="D402" s="31"/>
      <c r="E402" s="31"/>
      <c r="F402" s="31"/>
      <c r="G402" s="35"/>
      <c r="H402" s="29"/>
      <c r="I402" s="31">
        <v>933</v>
      </c>
      <c r="J402" s="33">
        <v>31</v>
      </c>
      <c r="K402" s="31"/>
      <c r="L402" s="33"/>
      <c r="M402" s="33"/>
      <c r="N402" s="33"/>
      <c r="O402" s="33"/>
      <c r="P402" s="33"/>
    </row>
    <row r="403" spans="1:16">
      <c r="A403" s="31"/>
      <c r="B403" s="31"/>
      <c r="C403" s="31"/>
      <c r="D403" s="31"/>
      <c r="E403" s="31"/>
      <c r="F403" s="31"/>
      <c r="G403" s="35"/>
      <c r="H403" s="29"/>
      <c r="I403" s="31">
        <v>934</v>
      </c>
      <c r="J403" s="33">
        <v>32</v>
      </c>
      <c r="K403" s="31"/>
      <c r="L403" s="33"/>
      <c r="M403" s="33"/>
      <c r="N403" s="33"/>
      <c r="O403" s="33"/>
      <c r="P403" s="33"/>
    </row>
    <row r="404" spans="1:16">
      <c r="A404" s="31"/>
      <c r="B404" s="31"/>
      <c r="C404" s="31"/>
      <c r="D404" s="31"/>
      <c r="E404" s="31"/>
      <c r="F404" s="31"/>
      <c r="G404" s="35"/>
      <c r="H404" s="29"/>
      <c r="I404" s="31">
        <v>935</v>
      </c>
      <c r="J404" s="33">
        <v>32</v>
      </c>
      <c r="K404" s="31"/>
      <c r="L404" s="33"/>
      <c r="M404" s="33"/>
      <c r="N404" s="33"/>
      <c r="O404" s="33"/>
      <c r="P404" s="33"/>
    </row>
    <row r="405" spans="1:16">
      <c r="A405" s="31"/>
      <c r="B405" s="31"/>
      <c r="C405" s="31"/>
      <c r="D405" s="31"/>
      <c r="E405" s="31"/>
      <c r="F405" s="31"/>
      <c r="G405" s="35"/>
      <c r="H405" s="29"/>
      <c r="I405" s="31">
        <v>936</v>
      </c>
      <c r="J405" s="33">
        <v>32</v>
      </c>
      <c r="K405" s="31"/>
      <c r="L405" s="33"/>
      <c r="M405" s="33"/>
      <c r="N405" s="33"/>
      <c r="O405" s="33"/>
      <c r="P405" s="33"/>
    </row>
    <row r="406" spans="1:16">
      <c r="A406" s="31"/>
      <c r="B406" s="31"/>
      <c r="C406" s="31"/>
      <c r="D406" s="31"/>
      <c r="E406" s="31"/>
      <c r="F406" s="31"/>
      <c r="G406" s="35"/>
      <c r="H406" s="29"/>
      <c r="I406" s="31">
        <v>937</v>
      </c>
      <c r="J406" s="33">
        <v>32</v>
      </c>
      <c r="K406" s="31"/>
      <c r="L406" s="33"/>
      <c r="M406" s="33"/>
      <c r="N406" s="33"/>
      <c r="O406" s="33"/>
      <c r="P406" s="33"/>
    </row>
    <row r="407" spans="1:16">
      <c r="A407" s="31"/>
      <c r="B407" s="31"/>
      <c r="C407" s="31"/>
      <c r="D407" s="31"/>
      <c r="E407" s="31"/>
      <c r="F407" s="31"/>
      <c r="G407" s="35"/>
      <c r="H407" s="29"/>
      <c r="I407" s="31">
        <v>938</v>
      </c>
      <c r="J407" s="33">
        <v>32</v>
      </c>
      <c r="K407" s="31"/>
      <c r="L407" s="33"/>
      <c r="M407" s="33"/>
      <c r="N407" s="33"/>
      <c r="O407" s="33"/>
      <c r="P407" s="33"/>
    </row>
    <row r="408" spans="1:16">
      <c r="A408" s="31"/>
      <c r="B408" s="31"/>
      <c r="C408" s="31"/>
      <c r="D408" s="31"/>
      <c r="E408" s="31"/>
      <c r="F408" s="31"/>
      <c r="G408" s="35"/>
      <c r="H408" s="29"/>
      <c r="I408" s="31">
        <v>939</v>
      </c>
      <c r="J408" s="33">
        <v>32</v>
      </c>
      <c r="K408" s="31"/>
      <c r="L408" s="33"/>
      <c r="M408" s="33"/>
      <c r="N408" s="33"/>
      <c r="O408" s="33"/>
      <c r="P408" s="33"/>
    </row>
    <row r="409" spans="1:16">
      <c r="A409" s="31"/>
      <c r="B409" s="31"/>
      <c r="C409" s="31"/>
      <c r="D409" s="31"/>
      <c r="E409" s="31"/>
      <c r="F409" s="31"/>
      <c r="G409" s="35"/>
      <c r="H409" s="29"/>
      <c r="I409" s="31">
        <v>940</v>
      </c>
      <c r="J409" s="33">
        <v>32</v>
      </c>
      <c r="K409" s="31"/>
      <c r="L409" s="33"/>
      <c r="M409" s="33"/>
      <c r="N409" s="33"/>
      <c r="O409" s="33"/>
      <c r="P409" s="33"/>
    </row>
    <row r="410" spans="1:16">
      <c r="A410" s="31"/>
      <c r="B410" s="31"/>
      <c r="C410" s="31"/>
      <c r="D410" s="31"/>
      <c r="E410" s="31"/>
      <c r="F410" s="31"/>
      <c r="G410" s="35"/>
      <c r="H410" s="29"/>
      <c r="I410" s="31">
        <v>941</v>
      </c>
      <c r="J410" s="33">
        <v>32</v>
      </c>
      <c r="K410" s="31"/>
      <c r="L410" s="33"/>
      <c r="M410" s="33"/>
      <c r="N410" s="33"/>
      <c r="O410" s="33"/>
      <c r="P410" s="33"/>
    </row>
    <row r="411" spans="1:16">
      <c r="A411" s="31"/>
      <c r="B411" s="31"/>
      <c r="C411" s="31"/>
      <c r="D411" s="31"/>
      <c r="E411" s="31"/>
      <c r="F411" s="31"/>
      <c r="G411" s="35"/>
      <c r="H411" s="29"/>
      <c r="I411" s="31">
        <v>942</v>
      </c>
      <c r="J411" s="33">
        <v>32</v>
      </c>
      <c r="K411" s="31"/>
      <c r="L411" s="33"/>
      <c r="M411" s="33"/>
      <c r="N411" s="33"/>
      <c r="O411" s="33"/>
      <c r="P411" s="33"/>
    </row>
    <row r="412" spans="1:16">
      <c r="A412" s="31"/>
      <c r="B412" s="31"/>
      <c r="C412" s="31"/>
      <c r="D412" s="31"/>
      <c r="E412" s="31"/>
      <c r="F412" s="31"/>
      <c r="G412" s="35"/>
      <c r="H412" s="29"/>
      <c r="I412" s="31">
        <v>943</v>
      </c>
      <c r="J412" s="33">
        <v>32</v>
      </c>
      <c r="K412" s="31"/>
      <c r="L412" s="33"/>
      <c r="M412" s="33"/>
      <c r="N412" s="33"/>
      <c r="O412" s="33"/>
      <c r="P412" s="33"/>
    </row>
    <row r="413" spans="1:16">
      <c r="A413" s="31"/>
      <c r="B413" s="31"/>
      <c r="C413" s="31"/>
      <c r="D413" s="31"/>
      <c r="E413" s="31"/>
      <c r="F413" s="31"/>
      <c r="G413" s="35"/>
      <c r="H413" s="29"/>
      <c r="I413" s="31">
        <v>944</v>
      </c>
      <c r="J413" s="33">
        <v>32</v>
      </c>
      <c r="K413" s="31"/>
      <c r="L413" s="33"/>
      <c r="M413" s="33"/>
      <c r="N413" s="33"/>
      <c r="O413" s="33"/>
      <c r="P413" s="33"/>
    </row>
    <row r="414" spans="1:16">
      <c r="A414" s="31"/>
      <c r="B414" s="31"/>
      <c r="C414" s="31"/>
      <c r="D414" s="31"/>
      <c r="E414" s="31"/>
      <c r="F414" s="31"/>
      <c r="G414" s="35"/>
      <c r="H414" s="29"/>
      <c r="I414" s="31">
        <v>945</v>
      </c>
      <c r="J414" s="33">
        <v>32</v>
      </c>
      <c r="K414" s="31"/>
      <c r="L414" s="33"/>
      <c r="M414" s="33"/>
      <c r="N414" s="33"/>
      <c r="O414" s="33"/>
      <c r="P414" s="33"/>
    </row>
    <row r="415" spans="1:16">
      <c r="A415" s="31"/>
      <c r="B415" s="31"/>
      <c r="C415" s="31"/>
      <c r="D415" s="31"/>
      <c r="E415" s="31"/>
      <c r="F415" s="31"/>
      <c r="G415" s="35"/>
      <c r="H415" s="29"/>
      <c r="I415" s="31">
        <v>946</v>
      </c>
      <c r="J415" s="33">
        <v>33</v>
      </c>
      <c r="K415" s="31"/>
      <c r="L415" s="33"/>
      <c r="M415" s="33"/>
      <c r="N415" s="33"/>
      <c r="O415" s="33"/>
      <c r="P415" s="33"/>
    </row>
    <row r="416" spans="1:16">
      <c r="A416" s="31"/>
      <c r="B416" s="31"/>
      <c r="C416" s="31"/>
      <c r="D416" s="31"/>
      <c r="E416" s="31"/>
      <c r="F416" s="31"/>
      <c r="G416" s="35"/>
      <c r="H416" s="29"/>
      <c r="I416" s="31">
        <v>947</v>
      </c>
      <c r="J416" s="33">
        <v>33</v>
      </c>
      <c r="K416" s="31"/>
      <c r="L416" s="33"/>
      <c r="M416" s="33"/>
      <c r="N416" s="33"/>
      <c r="O416" s="33"/>
      <c r="P416" s="33"/>
    </row>
    <row r="417" spans="1:16">
      <c r="A417" s="31"/>
      <c r="B417" s="31"/>
      <c r="C417" s="31"/>
      <c r="D417" s="31"/>
      <c r="E417" s="31"/>
      <c r="F417" s="31"/>
      <c r="G417" s="35"/>
      <c r="H417" s="29"/>
      <c r="I417" s="31">
        <v>948</v>
      </c>
      <c r="J417" s="33">
        <v>33</v>
      </c>
      <c r="K417" s="31"/>
      <c r="L417" s="33"/>
      <c r="M417" s="33"/>
      <c r="N417" s="33"/>
      <c r="O417" s="33"/>
      <c r="P417" s="33"/>
    </row>
    <row r="418" spans="1:16">
      <c r="A418" s="31"/>
      <c r="B418" s="31"/>
      <c r="C418" s="31"/>
      <c r="D418" s="31"/>
      <c r="E418" s="31"/>
      <c r="F418" s="31"/>
      <c r="G418" s="35"/>
      <c r="H418" s="29"/>
      <c r="I418" s="31">
        <v>949</v>
      </c>
      <c r="J418" s="33">
        <v>33</v>
      </c>
      <c r="K418" s="31"/>
      <c r="L418" s="33"/>
      <c r="M418" s="33"/>
      <c r="N418" s="33"/>
      <c r="O418" s="33"/>
      <c r="P418" s="33"/>
    </row>
    <row r="419" spans="1:16">
      <c r="A419" s="31"/>
      <c r="B419" s="31"/>
      <c r="C419" s="31"/>
      <c r="D419" s="31"/>
      <c r="E419" s="31"/>
      <c r="F419" s="31"/>
      <c r="G419" s="35"/>
      <c r="H419" s="29"/>
      <c r="I419" s="31">
        <v>950</v>
      </c>
      <c r="J419" s="33">
        <v>33</v>
      </c>
      <c r="K419" s="31"/>
      <c r="L419" s="33"/>
      <c r="M419" s="33"/>
      <c r="N419" s="33"/>
      <c r="O419" s="33"/>
      <c r="P419" s="33"/>
    </row>
    <row r="420" spans="1:16">
      <c r="A420" s="31"/>
      <c r="B420" s="31"/>
      <c r="C420" s="31"/>
      <c r="D420" s="31"/>
      <c r="E420" s="31"/>
      <c r="F420" s="31"/>
      <c r="G420" s="35"/>
      <c r="H420" s="29"/>
      <c r="I420" s="31">
        <v>951</v>
      </c>
      <c r="J420" s="33">
        <v>33</v>
      </c>
      <c r="K420" s="31"/>
      <c r="L420" s="33"/>
      <c r="M420" s="33"/>
      <c r="N420" s="33"/>
      <c r="O420" s="33"/>
      <c r="P420" s="33"/>
    </row>
    <row r="421" spans="1:16">
      <c r="A421" s="31"/>
      <c r="B421" s="31"/>
      <c r="C421" s="31"/>
      <c r="D421" s="31"/>
      <c r="E421" s="31"/>
      <c r="F421" s="31"/>
      <c r="G421" s="35"/>
      <c r="H421" s="29"/>
      <c r="I421" s="31">
        <v>952</v>
      </c>
      <c r="J421" s="33">
        <v>33</v>
      </c>
      <c r="K421" s="31"/>
      <c r="L421" s="33"/>
      <c r="M421" s="33"/>
      <c r="N421" s="33"/>
      <c r="O421" s="33"/>
      <c r="P421" s="33"/>
    </row>
    <row r="422" spans="1:16">
      <c r="A422" s="31"/>
      <c r="B422" s="31"/>
      <c r="C422" s="31"/>
      <c r="D422" s="31"/>
      <c r="E422" s="31"/>
      <c r="F422" s="31"/>
      <c r="G422" s="35"/>
      <c r="H422" s="29"/>
      <c r="I422" s="31">
        <v>953</v>
      </c>
      <c r="J422" s="33">
        <v>33</v>
      </c>
      <c r="K422" s="31"/>
      <c r="L422" s="33"/>
      <c r="M422" s="33"/>
      <c r="N422" s="33"/>
      <c r="O422" s="33"/>
      <c r="P422" s="33"/>
    </row>
    <row r="423" spans="1:16">
      <c r="A423" s="31"/>
      <c r="B423" s="31"/>
      <c r="C423" s="31"/>
      <c r="D423" s="31"/>
      <c r="E423" s="31"/>
      <c r="F423" s="31"/>
      <c r="G423" s="35"/>
      <c r="H423" s="29"/>
      <c r="I423" s="31">
        <v>954</v>
      </c>
      <c r="J423" s="33">
        <v>33</v>
      </c>
      <c r="K423" s="31"/>
      <c r="L423" s="33"/>
      <c r="M423" s="33"/>
      <c r="N423" s="33"/>
      <c r="O423" s="33"/>
      <c r="P423" s="33"/>
    </row>
    <row r="424" spans="1:16">
      <c r="A424" s="31"/>
      <c r="B424" s="31"/>
      <c r="C424" s="31"/>
      <c r="D424" s="31"/>
      <c r="E424" s="31"/>
      <c r="F424" s="31"/>
      <c r="G424" s="35"/>
      <c r="H424" s="29"/>
      <c r="I424" s="31">
        <v>955</v>
      </c>
      <c r="J424" s="33">
        <v>33</v>
      </c>
      <c r="K424" s="31"/>
      <c r="L424" s="33"/>
      <c r="M424" s="33"/>
      <c r="N424" s="33"/>
      <c r="O424" s="33"/>
      <c r="P424" s="33"/>
    </row>
    <row r="425" spans="1:16">
      <c r="A425" s="31"/>
      <c r="B425" s="31"/>
      <c r="C425" s="31"/>
      <c r="D425" s="31"/>
      <c r="E425" s="31"/>
      <c r="F425" s="31"/>
      <c r="G425" s="35"/>
      <c r="H425" s="29"/>
      <c r="I425" s="31">
        <v>956</v>
      </c>
      <c r="J425" s="33">
        <v>33</v>
      </c>
      <c r="K425" s="31"/>
      <c r="L425" s="33"/>
      <c r="M425" s="33"/>
      <c r="N425" s="33"/>
      <c r="O425" s="33"/>
      <c r="P425" s="33"/>
    </row>
    <row r="426" spans="1:16">
      <c r="A426" s="31"/>
      <c r="B426" s="31"/>
      <c r="C426" s="31"/>
      <c r="D426" s="31"/>
      <c r="E426" s="31"/>
      <c r="F426" s="31"/>
      <c r="G426" s="35"/>
      <c r="H426" s="29"/>
      <c r="I426" s="31">
        <v>957</v>
      </c>
      <c r="J426" s="33">
        <v>33</v>
      </c>
      <c r="K426" s="31"/>
      <c r="L426" s="33"/>
      <c r="M426" s="33"/>
      <c r="N426" s="33"/>
      <c r="O426" s="33"/>
      <c r="P426" s="33"/>
    </row>
    <row r="427" spans="1:16">
      <c r="A427" s="31"/>
      <c r="B427" s="31"/>
      <c r="C427" s="31"/>
      <c r="D427" s="31"/>
      <c r="E427" s="31"/>
      <c r="F427" s="31"/>
      <c r="G427" s="35"/>
      <c r="H427" s="29"/>
      <c r="I427" s="31">
        <v>958</v>
      </c>
      <c r="J427" s="33">
        <v>33</v>
      </c>
      <c r="K427" s="31"/>
      <c r="L427" s="33"/>
      <c r="M427" s="33"/>
      <c r="N427" s="33"/>
      <c r="O427" s="33"/>
      <c r="P427" s="33"/>
    </row>
    <row r="428" spans="1:16">
      <c r="A428" s="31"/>
      <c r="B428" s="31"/>
      <c r="C428" s="31"/>
      <c r="D428" s="31"/>
      <c r="E428" s="31"/>
      <c r="F428" s="31"/>
      <c r="G428" s="35"/>
      <c r="H428" s="29"/>
      <c r="I428" s="31">
        <v>959</v>
      </c>
      <c r="J428" s="33">
        <v>34</v>
      </c>
      <c r="K428" s="31"/>
      <c r="L428" s="33"/>
      <c r="M428" s="33"/>
      <c r="N428" s="33"/>
      <c r="O428" s="33"/>
      <c r="P428" s="33"/>
    </row>
    <row r="429" spans="1:16">
      <c r="A429" s="31"/>
      <c r="B429" s="31"/>
      <c r="C429" s="31"/>
      <c r="D429" s="31"/>
      <c r="E429" s="31"/>
      <c r="F429" s="31"/>
      <c r="G429" s="35"/>
      <c r="H429" s="29"/>
      <c r="I429" s="31">
        <v>960</v>
      </c>
      <c r="J429" s="33">
        <v>34</v>
      </c>
      <c r="K429" s="31"/>
      <c r="L429" s="33"/>
      <c r="M429" s="33"/>
      <c r="N429" s="33"/>
      <c r="O429" s="33"/>
      <c r="P429" s="33"/>
    </row>
    <row r="430" spans="1:16">
      <c r="A430" s="31"/>
      <c r="B430" s="31"/>
      <c r="C430" s="31"/>
      <c r="D430" s="31"/>
      <c r="E430" s="31"/>
      <c r="F430" s="31"/>
      <c r="G430" s="35"/>
      <c r="H430" s="29"/>
      <c r="I430" s="31">
        <v>961</v>
      </c>
      <c r="J430" s="33">
        <v>34</v>
      </c>
      <c r="K430" s="31"/>
      <c r="L430" s="33"/>
      <c r="M430" s="33"/>
      <c r="N430" s="33"/>
      <c r="O430" s="33"/>
      <c r="P430" s="33"/>
    </row>
    <row r="431" spans="1:16">
      <c r="A431" s="31"/>
      <c r="B431" s="31"/>
      <c r="C431" s="31"/>
      <c r="D431" s="31"/>
      <c r="E431" s="31"/>
      <c r="F431" s="31"/>
      <c r="G431" s="35"/>
      <c r="H431" s="29"/>
      <c r="I431" s="31">
        <v>962</v>
      </c>
      <c r="J431" s="33">
        <v>34</v>
      </c>
      <c r="K431" s="31"/>
      <c r="L431" s="33"/>
      <c r="M431" s="33"/>
      <c r="N431" s="33"/>
      <c r="O431" s="33"/>
      <c r="P431" s="33"/>
    </row>
    <row r="432" spans="1:16">
      <c r="A432" s="31"/>
      <c r="B432" s="31"/>
      <c r="C432" s="31"/>
      <c r="D432" s="31"/>
      <c r="E432" s="31"/>
      <c r="F432" s="31"/>
      <c r="G432" s="35"/>
      <c r="H432" s="29"/>
      <c r="I432" s="31">
        <v>963</v>
      </c>
      <c r="J432" s="33">
        <v>34</v>
      </c>
      <c r="K432" s="31"/>
      <c r="L432" s="33"/>
      <c r="M432" s="33"/>
      <c r="N432" s="33"/>
      <c r="O432" s="33"/>
      <c r="P432" s="33"/>
    </row>
    <row r="433" spans="1:16">
      <c r="A433" s="31"/>
      <c r="B433" s="31"/>
      <c r="C433" s="31"/>
      <c r="D433" s="31"/>
      <c r="E433" s="31"/>
      <c r="F433" s="31"/>
      <c r="G433" s="35"/>
      <c r="H433" s="29"/>
      <c r="I433" s="31">
        <v>964</v>
      </c>
      <c r="J433" s="33">
        <v>34</v>
      </c>
      <c r="K433" s="31"/>
      <c r="L433" s="33"/>
      <c r="M433" s="33"/>
      <c r="N433" s="33"/>
      <c r="O433" s="33"/>
      <c r="P433" s="33"/>
    </row>
    <row r="434" spans="1:16">
      <c r="A434" s="31"/>
      <c r="B434" s="31"/>
      <c r="C434" s="31"/>
      <c r="D434" s="31"/>
      <c r="E434" s="31"/>
      <c r="F434" s="31"/>
      <c r="G434" s="35"/>
      <c r="H434" s="29"/>
      <c r="I434" s="31">
        <v>965</v>
      </c>
      <c r="J434" s="33">
        <v>34</v>
      </c>
      <c r="K434" s="31"/>
      <c r="L434" s="33"/>
      <c r="M434" s="33"/>
      <c r="N434" s="33"/>
      <c r="O434" s="33"/>
      <c r="P434" s="33"/>
    </row>
    <row r="435" spans="1:16">
      <c r="A435" s="31"/>
      <c r="B435" s="31"/>
      <c r="C435" s="31"/>
      <c r="D435" s="31"/>
      <c r="E435" s="31"/>
      <c r="F435" s="31"/>
      <c r="G435" s="35"/>
      <c r="H435" s="29"/>
      <c r="I435" s="31">
        <v>966</v>
      </c>
      <c r="J435" s="33">
        <v>34</v>
      </c>
      <c r="K435" s="31"/>
      <c r="L435" s="33"/>
      <c r="M435" s="33"/>
      <c r="N435" s="33"/>
      <c r="O435" s="33"/>
      <c r="P435" s="33"/>
    </row>
    <row r="436" spans="1:16">
      <c r="A436" s="31"/>
      <c r="B436" s="31"/>
      <c r="C436" s="31"/>
      <c r="D436" s="31"/>
      <c r="E436" s="31"/>
      <c r="F436" s="31"/>
      <c r="G436" s="35"/>
      <c r="H436" s="29"/>
      <c r="I436" s="31">
        <v>967</v>
      </c>
      <c r="J436" s="33">
        <v>34</v>
      </c>
      <c r="K436" s="31"/>
      <c r="L436" s="33"/>
      <c r="M436" s="33"/>
      <c r="N436" s="33"/>
      <c r="O436" s="33"/>
      <c r="P436" s="33"/>
    </row>
    <row r="437" spans="1:16">
      <c r="A437" s="31"/>
      <c r="B437" s="31"/>
      <c r="C437" s="31"/>
      <c r="D437" s="31"/>
      <c r="E437" s="31"/>
      <c r="F437" s="31"/>
      <c r="G437" s="35"/>
      <c r="H437" s="29"/>
      <c r="I437" s="31">
        <v>968</v>
      </c>
      <c r="J437" s="33">
        <v>34</v>
      </c>
      <c r="K437" s="31"/>
      <c r="L437" s="33"/>
      <c r="M437" s="33"/>
      <c r="N437" s="33"/>
      <c r="O437" s="33"/>
      <c r="P437" s="33"/>
    </row>
    <row r="438" spans="1:16">
      <c r="A438" s="31"/>
      <c r="B438" s="31"/>
      <c r="C438" s="31"/>
      <c r="D438" s="31"/>
      <c r="E438" s="31"/>
      <c r="F438" s="31"/>
      <c r="G438" s="35"/>
      <c r="H438" s="29"/>
      <c r="I438" s="31">
        <v>969</v>
      </c>
      <c r="J438" s="33">
        <v>34</v>
      </c>
      <c r="K438" s="31"/>
      <c r="L438" s="33"/>
      <c r="M438" s="33"/>
      <c r="N438" s="33"/>
      <c r="O438" s="33"/>
      <c r="P438" s="33"/>
    </row>
    <row r="439" spans="1:16">
      <c r="A439" s="31"/>
      <c r="B439" s="31"/>
      <c r="C439" s="31"/>
      <c r="D439" s="31"/>
      <c r="E439" s="31"/>
      <c r="F439" s="31"/>
      <c r="G439" s="35"/>
      <c r="H439" s="29"/>
      <c r="I439" s="31">
        <v>970</v>
      </c>
      <c r="J439" s="33">
        <v>34</v>
      </c>
      <c r="K439" s="31"/>
      <c r="L439" s="33"/>
      <c r="M439" s="33"/>
      <c r="N439" s="33"/>
      <c r="O439" s="33"/>
      <c r="P439" s="33"/>
    </row>
    <row r="440" spans="1:16">
      <c r="A440" s="31"/>
      <c r="B440" s="31"/>
      <c r="C440" s="31"/>
      <c r="D440" s="31"/>
      <c r="E440" s="31"/>
      <c r="F440" s="31"/>
      <c r="G440" s="35"/>
      <c r="H440" s="29"/>
      <c r="I440" s="31">
        <v>971</v>
      </c>
      <c r="J440" s="33">
        <v>34</v>
      </c>
      <c r="K440" s="31"/>
      <c r="L440" s="33"/>
      <c r="M440" s="33"/>
      <c r="N440" s="33"/>
      <c r="O440" s="33"/>
      <c r="P440" s="33"/>
    </row>
    <row r="441" spans="1:16">
      <c r="A441" s="31"/>
      <c r="B441" s="31"/>
      <c r="C441" s="31"/>
      <c r="D441" s="31"/>
      <c r="E441" s="31"/>
      <c r="F441" s="31"/>
      <c r="G441" s="35"/>
      <c r="H441" s="29"/>
      <c r="I441" s="31">
        <v>972</v>
      </c>
      <c r="J441" s="33">
        <v>35</v>
      </c>
      <c r="K441" s="31"/>
      <c r="L441" s="33"/>
      <c r="M441" s="33"/>
      <c r="N441" s="33"/>
      <c r="O441" s="33"/>
      <c r="P441" s="33"/>
    </row>
    <row r="442" spans="1:16">
      <c r="A442" s="31"/>
      <c r="B442" s="31"/>
      <c r="C442" s="31"/>
      <c r="D442" s="31"/>
      <c r="E442" s="31"/>
      <c r="F442" s="31"/>
      <c r="G442" s="35"/>
      <c r="H442" s="29"/>
      <c r="I442" s="31">
        <v>973</v>
      </c>
      <c r="J442" s="33">
        <v>35</v>
      </c>
      <c r="K442" s="31"/>
      <c r="L442" s="33"/>
      <c r="M442" s="33"/>
      <c r="N442" s="33"/>
      <c r="O442" s="33"/>
      <c r="P442" s="33"/>
    </row>
    <row r="443" spans="1:16">
      <c r="A443" s="31"/>
      <c r="B443" s="31"/>
      <c r="C443" s="31"/>
      <c r="D443" s="31"/>
      <c r="E443" s="31"/>
      <c r="F443" s="31"/>
      <c r="G443" s="35"/>
      <c r="H443" s="29"/>
      <c r="I443" s="31">
        <v>974</v>
      </c>
      <c r="J443" s="33">
        <v>35</v>
      </c>
      <c r="K443" s="31"/>
      <c r="L443" s="33"/>
      <c r="M443" s="33"/>
      <c r="N443" s="33"/>
      <c r="O443" s="33"/>
      <c r="P443" s="33"/>
    </row>
    <row r="444" spans="1:16">
      <c r="A444" s="31"/>
      <c r="B444" s="31"/>
      <c r="C444" s="31"/>
      <c r="D444" s="31"/>
      <c r="E444" s="31"/>
      <c r="F444" s="31"/>
      <c r="G444" s="35"/>
      <c r="H444" s="29"/>
      <c r="I444" s="31">
        <v>975</v>
      </c>
      <c r="J444" s="33">
        <v>35</v>
      </c>
      <c r="K444" s="31"/>
      <c r="L444" s="33"/>
      <c r="M444" s="33"/>
      <c r="N444" s="33"/>
      <c r="O444" s="33"/>
      <c r="P444" s="33"/>
    </row>
    <row r="445" spans="1:16">
      <c r="A445" s="31"/>
      <c r="B445" s="31"/>
      <c r="C445" s="31"/>
      <c r="D445" s="31"/>
      <c r="E445" s="31"/>
      <c r="F445" s="31"/>
      <c r="G445" s="35"/>
      <c r="H445" s="29"/>
      <c r="I445" s="31">
        <v>976</v>
      </c>
      <c r="J445" s="33">
        <v>35</v>
      </c>
      <c r="K445" s="31"/>
      <c r="L445" s="33"/>
      <c r="M445" s="33"/>
      <c r="N445" s="33"/>
      <c r="O445" s="33"/>
      <c r="P445" s="33"/>
    </row>
    <row r="446" spans="1:16">
      <c r="A446" s="31"/>
      <c r="B446" s="31"/>
      <c r="C446" s="31"/>
      <c r="D446" s="31"/>
      <c r="E446" s="31"/>
      <c r="F446" s="31"/>
      <c r="G446" s="35"/>
      <c r="H446" s="29"/>
      <c r="I446" s="31">
        <v>977</v>
      </c>
      <c r="J446" s="33">
        <v>35</v>
      </c>
      <c r="K446" s="31"/>
      <c r="L446" s="33"/>
      <c r="M446" s="33"/>
      <c r="N446" s="33"/>
      <c r="O446" s="33"/>
      <c r="P446" s="33"/>
    </row>
    <row r="447" spans="1:16">
      <c r="A447" s="31"/>
      <c r="B447" s="31"/>
      <c r="C447" s="31"/>
      <c r="D447" s="31"/>
      <c r="E447" s="31"/>
      <c r="F447" s="31"/>
      <c r="G447" s="35"/>
      <c r="H447" s="29"/>
      <c r="I447" s="31">
        <v>978</v>
      </c>
      <c r="J447" s="33">
        <v>35</v>
      </c>
      <c r="K447" s="31"/>
      <c r="L447" s="33"/>
      <c r="M447" s="33"/>
      <c r="N447" s="33"/>
      <c r="O447" s="33"/>
      <c r="P447" s="33"/>
    </row>
    <row r="448" spans="1:16">
      <c r="A448" s="31"/>
      <c r="B448" s="31"/>
      <c r="C448" s="31"/>
      <c r="D448" s="31"/>
      <c r="E448" s="31"/>
      <c r="F448" s="31"/>
      <c r="G448" s="35"/>
      <c r="H448" s="29"/>
      <c r="I448" s="31">
        <v>979</v>
      </c>
      <c r="J448" s="33">
        <v>35</v>
      </c>
      <c r="K448" s="31"/>
      <c r="L448" s="33"/>
      <c r="M448" s="33"/>
      <c r="N448" s="33"/>
      <c r="O448" s="33"/>
      <c r="P448" s="33"/>
    </row>
    <row r="449" spans="1:16">
      <c r="A449" s="31"/>
      <c r="B449" s="31"/>
      <c r="C449" s="31"/>
      <c r="D449" s="31"/>
      <c r="E449" s="31"/>
      <c r="F449" s="31"/>
      <c r="G449" s="35"/>
      <c r="H449" s="29"/>
      <c r="I449" s="31">
        <v>980</v>
      </c>
      <c r="J449" s="33">
        <v>35</v>
      </c>
      <c r="K449" s="31"/>
      <c r="L449" s="33"/>
      <c r="M449" s="33"/>
      <c r="N449" s="33"/>
      <c r="O449" s="33"/>
      <c r="P449" s="33"/>
    </row>
    <row r="450" spans="1:16">
      <c r="A450" s="31"/>
      <c r="B450" s="31"/>
      <c r="C450" s="31"/>
      <c r="D450" s="31"/>
      <c r="E450" s="31"/>
      <c r="F450" s="31"/>
      <c r="G450" s="35"/>
      <c r="H450" s="29"/>
      <c r="I450" s="31">
        <v>981</v>
      </c>
      <c r="J450" s="33">
        <v>35</v>
      </c>
      <c r="K450" s="31"/>
      <c r="L450" s="33"/>
      <c r="M450" s="33"/>
      <c r="N450" s="33"/>
      <c r="O450" s="33"/>
      <c r="P450" s="33"/>
    </row>
    <row r="451" spans="1:16">
      <c r="A451" s="31"/>
      <c r="B451" s="31"/>
      <c r="C451" s="31"/>
      <c r="D451" s="31"/>
      <c r="E451" s="31"/>
      <c r="F451" s="31"/>
      <c r="G451" s="35"/>
      <c r="H451" s="29"/>
      <c r="I451" s="31">
        <v>982</v>
      </c>
      <c r="J451" s="33">
        <v>35</v>
      </c>
      <c r="K451" s="31"/>
      <c r="L451" s="33"/>
      <c r="M451" s="33"/>
      <c r="N451" s="33"/>
      <c r="O451" s="33"/>
      <c r="P451" s="33"/>
    </row>
    <row r="452" spans="1:16">
      <c r="A452" s="31"/>
      <c r="B452" s="31"/>
      <c r="C452" s="31"/>
      <c r="D452" s="31"/>
      <c r="E452" s="31"/>
      <c r="F452" s="31"/>
      <c r="G452" s="35"/>
      <c r="H452" s="29"/>
      <c r="I452" s="31">
        <v>983</v>
      </c>
      <c r="J452" s="33">
        <v>35</v>
      </c>
      <c r="K452" s="31"/>
      <c r="L452" s="33"/>
      <c r="M452" s="33"/>
      <c r="N452" s="33"/>
      <c r="O452" s="33"/>
      <c r="P452" s="33"/>
    </row>
    <row r="453" spans="1:16">
      <c r="A453" s="31"/>
      <c r="B453" s="31"/>
      <c r="C453" s="31"/>
      <c r="D453" s="31"/>
      <c r="E453" s="31"/>
      <c r="F453" s="31"/>
      <c r="G453" s="35"/>
      <c r="H453" s="29"/>
      <c r="I453" s="31">
        <v>984</v>
      </c>
      <c r="J453" s="33">
        <v>35</v>
      </c>
      <c r="K453" s="31"/>
      <c r="L453" s="33"/>
      <c r="M453" s="33"/>
      <c r="N453" s="33"/>
      <c r="O453" s="33"/>
      <c r="P453" s="33"/>
    </row>
    <row r="454" spans="1:16">
      <c r="A454" s="31"/>
      <c r="B454" s="31"/>
      <c r="C454" s="31"/>
      <c r="D454" s="31"/>
      <c r="E454" s="31"/>
      <c r="F454" s="31"/>
      <c r="G454" s="35"/>
      <c r="H454" s="29"/>
      <c r="I454" s="31">
        <v>985</v>
      </c>
      <c r="J454" s="33">
        <v>36</v>
      </c>
      <c r="K454" s="31"/>
      <c r="L454" s="33"/>
      <c r="M454" s="33"/>
      <c r="N454" s="33"/>
      <c r="O454" s="33"/>
      <c r="P454" s="33"/>
    </row>
    <row r="455" spans="1:16">
      <c r="A455" s="31"/>
      <c r="B455" s="31"/>
      <c r="C455" s="31"/>
      <c r="D455" s="31"/>
      <c r="E455" s="31"/>
      <c r="F455" s="31"/>
      <c r="G455" s="35"/>
      <c r="H455" s="29"/>
      <c r="I455" s="31">
        <v>986</v>
      </c>
      <c r="J455" s="33">
        <v>36</v>
      </c>
      <c r="K455" s="31"/>
      <c r="L455" s="33"/>
      <c r="M455" s="33"/>
      <c r="N455" s="33"/>
      <c r="O455" s="33"/>
      <c r="P455" s="33"/>
    </row>
    <row r="456" spans="1:16">
      <c r="A456" s="31"/>
      <c r="B456" s="31"/>
      <c r="C456" s="31"/>
      <c r="D456" s="31"/>
      <c r="E456" s="31"/>
      <c r="F456" s="31"/>
      <c r="G456" s="35"/>
      <c r="H456" s="29"/>
      <c r="I456" s="31">
        <v>987</v>
      </c>
      <c r="J456" s="33">
        <v>36</v>
      </c>
      <c r="K456" s="31"/>
      <c r="L456" s="33"/>
      <c r="M456" s="33"/>
      <c r="N456" s="33"/>
      <c r="O456" s="33"/>
      <c r="P456" s="33"/>
    </row>
    <row r="457" spans="1:16">
      <c r="A457" s="31"/>
      <c r="B457" s="31"/>
      <c r="C457" s="31"/>
      <c r="D457" s="31"/>
      <c r="E457" s="31"/>
      <c r="F457" s="31"/>
      <c r="G457" s="35"/>
      <c r="H457" s="29"/>
      <c r="I457" s="31">
        <v>988</v>
      </c>
      <c r="J457" s="33">
        <v>36</v>
      </c>
      <c r="K457" s="31"/>
      <c r="L457" s="33"/>
      <c r="M457" s="33"/>
      <c r="N457" s="33"/>
      <c r="O457" s="33"/>
      <c r="P457" s="33"/>
    </row>
    <row r="458" spans="1:16">
      <c r="A458" s="31"/>
      <c r="B458" s="31"/>
      <c r="C458" s="31"/>
      <c r="D458" s="31"/>
      <c r="E458" s="31"/>
      <c r="F458" s="31"/>
      <c r="G458" s="35"/>
      <c r="H458" s="29"/>
      <c r="I458" s="31">
        <v>989</v>
      </c>
      <c r="J458" s="33">
        <v>36</v>
      </c>
      <c r="K458" s="31"/>
      <c r="L458" s="33"/>
      <c r="M458" s="33"/>
      <c r="N458" s="33"/>
      <c r="O458" s="33"/>
      <c r="P458" s="33"/>
    </row>
    <row r="459" spans="1:16">
      <c r="A459" s="31"/>
      <c r="B459" s="31"/>
      <c r="C459" s="31"/>
      <c r="D459" s="31"/>
      <c r="E459" s="31"/>
      <c r="F459" s="31"/>
      <c r="G459" s="35"/>
      <c r="H459" s="29"/>
      <c r="I459" s="31">
        <v>990</v>
      </c>
      <c r="J459" s="33">
        <v>36</v>
      </c>
      <c r="K459" s="31"/>
      <c r="L459" s="33"/>
      <c r="M459" s="33"/>
      <c r="N459" s="33"/>
      <c r="O459" s="33"/>
      <c r="P459" s="33"/>
    </row>
    <row r="460" spans="1:16">
      <c r="A460" s="31"/>
      <c r="B460" s="31"/>
      <c r="C460" s="31"/>
      <c r="D460" s="31"/>
      <c r="E460" s="31"/>
      <c r="F460" s="31"/>
      <c r="G460" s="35"/>
      <c r="H460" s="29"/>
      <c r="I460" s="31">
        <v>991</v>
      </c>
      <c r="J460" s="33">
        <v>36</v>
      </c>
      <c r="K460" s="31"/>
      <c r="L460" s="33"/>
      <c r="M460" s="33"/>
      <c r="N460" s="33"/>
      <c r="O460" s="33"/>
      <c r="P460" s="33"/>
    </row>
    <row r="461" spans="1:16">
      <c r="A461" s="31"/>
      <c r="B461" s="31"/>
      <c r="C461" s="31"/>
      <c r="D461" s="31"/>
      <c r="E461" s="31"/>
      <c r="F461" s="31"/>
      <c r="G461" s="35"/>
      <c r="H461" s="29"/>
      <c r="I461" s="31">
        <v>992</v>
      </c>
      <c r="J461" s="33">
        <v>36</v>
      </c>
      <c r="K461" s="31"/>
      <c r="L461" s="33"/>
      <c r="M461" s="33"/>
      <c r="N461" s="33"/>
      <c r="O461" s="33"/>
      <c r="P461" s="33"/>
    </row>
    <row r="462" spans="1:16">
      <c r="A462" s="31"/>
      <c r="B462" s="31"/>
      <c r="C462" s="31"/>
      <c r="D462" s="31"/>
      <c r="E462" s="31"/>
      <c r="F462" s="31"/>
      <c r="G462" s="35"/>
      <c r="H462" s="29"/>
      <c r="I462" s="31">
        <v>993</v>
      </c>
      <c r="J462" s="33">
        <v>36</v>
      </c>
      <c r="K462" s="31"/>
      <c r="L462" s="33"/>
      <c r="M462" s="33"/>
      <c r="N462" s="33"/>
      <c r="O462" s="33"/>
      <c r="P462" s="33"/>
    </row>
    <row r="463" spans="1:16">
      <c r="A463" s="31"/>
      <c r="B463" s="31"/>
      <c r="C463" s="31"/>
      <c r="D463" s="31"/>
      <c r="E463" s="31"/>
      <c r="F463" s="31"/>
      <c r="G463" s="35"/>
      <c r="H463" s="29"/>
      <c r="I463" s="31">
        <v>994</v>
      </c>
      <c r="J463" s="33">
        <v>36</v>
      </c>
      <c r="K463" s="31"/>
      <c r="L463" s="33"/>
      <c r="M463" s="33"/>
      <c r="N463" s="33"/>
      <c r="O463" s="33"/>
      <c r="P463" s="33"/>
    </row>
    <row r="464" spans="1:16">
      <c r="A464" s="31"/>
      <c r="B464" s="31"/>
      <c r="C464" s="31"/>
      <c r="D464" s="31"/>
      <c r="E464" s="31"/>
      <c r="F464" s="31"/>
      <c r="G464" s="35"/>
      <c r="H464" s="29"/>
      <c r="I464" s="31">
        <v>995</v>
      </c>
      <c r="J464" s="33">
        <v>36</v>
      </c>
      <c r="K464" s="31"/>
      <c r="L464" s="33"/>
      <c r="M464" s="33"/>
      <c r="N464" s="33"/>
      <c r="O464" s="33"/>
      <c r="P464" s="33"/>
    </row>
    <row r="465" spans="1:16">
      <c r="A465" s="31"/>
      <c r="B465" s="31"/>
      <c r="C465" s="31"/>
      <c r="D465" s="31"/>
      <c r="E465" s="31"/>
      <c r="F465" s="31"/>
      <c r="G465" s="35"/>
      <c r="H465" s="29"/>
      <c r="I465" s="31">
        <v>996</v>
      </c>
      <c r="J465" s="33">
        <v>36</v>
      </c>
      <c r="K465" s="31"/>
      <c r="L465" s="33"/>
      <c r="M465" s="33"/>
      <c r="N465" s="33"/>
      <c r="O465" s="33"/>
      <c r="P465" s="33"/>
    </row>
    <row r="466" spans="1:16">
      <c r="A466" s="31"/>
      <c r="B466" s="31"/>
      <c r="C466" s="31"/>
      <c r="D466" s="31"/>
      <c r="E466" s="31"/>
      <c r="F466" s="31"/>
      <c r="G466" s="35"/>
      <c r="H466" s="29"/>
      <c r="I466" s="31">
        <v>997</v>
      </c>
      <c r="J466" s="33">
        <v>37</v>
      </c>
      <c r="K466" s="31"/>
      <c r="L466" s="33"/>
      <c r="M466" s="33"/>
      <c r="N466" s="33"/>
      <c r="O466" s="33"/>
      <c r="P466" s="33"/>
    </row>
    <row r="467" spans="1:16">
      <c r="A467" s="31"/>
      <c r="B467" s="31"/>
      <c r="C467" s="31"/>
      <c r="D467" s="31"/>
      <c r="E467" s="31"/>
      <c r="F467" s="31"/>
      <c r="G467" s="35"/>
      <c r="H467" s="29"/>
      <c r="I467" s="31">
        <v>998</v>
      </c>
      <c r="J467" s="33">
        <v>37</v>
      </c>
      <c r="K467" s="31"/>
      <c r="L467" s="33"/>
      <c r="M467" s="33"/>
      <c r="N467" s="33"/>
      <c r="O467" s="33"/>
      <c r="P467" s="33"/>
    </row>
    <row r="468" spans="1:16">
      <c r="A468" s="31"/>
      <c r="B468" s="31"/>
      <c r="C468" s="31"/>
      <c r="D468" s="31"/>
      <c r="E468" s="31"/>
      <c r="F468" s="31"/>
      <c r="G468" s="35"/>
      <c r="H468" s="29"/>
      <c r="I468" s="31">
        <v>999</v>
      </c>
      <c r="J468" s="33">
        <v>37</v>
      </c>
      <c r="K468" s="31"/>
      <c r="L468" s="33"/>
      <c r="M468" s="33"/>
      <c r="N468" s="33"/>
      <c r="O468" s="33"/>
      <c r="P468" s="33"/>
    </row>
    <row r="469" spans="1:16">
      <c r="A469" s="31"/>
      <c r="B469" s="31"/>
      <c r="C469" s="31"/>
      <c r="D469" s="31"/>
      <c r="E469" s="31"/>
      <c r="F469" s="31"/>
      <c r="G469" s="35"/>
      <c r="H469" s="29"/>
      <c r="I469" s="31">
        <v>1000</v>
      </c>
      <c r="J469" s="33">
        <v>37</v>
      </c>
      <c r="K469" s="31"/>
      <c r="L469" s="33"/>
      <c r="M469" s="33"/>
      <c r="N469" s="33"/>
      <c r="O469" s="33"/>
      <c r="P469" s="33"/>
    </row>
    <row r="470" spans="1:16">
      <c r="A470" s="31"/>
      <c r="B470" s="31"/>
      <c r="C470" s="31"/>
      <c r="D470" s="31"/>
      <c r="E470" s="31"/>
      <c r="F470" s="31"/>
      <c r="G470" s="35"/>
      <c r="H470" s="29"/>
      <c r="I470" s="31">
        <v>1001</v>
      </c>
      <c r="J470" s="33">
        <v>37</v>
      </c>
      <c r="K470" s="31"/>
      <c r="L470" s="33"/>
      <c r="M470" s="33"/>
      <c r="N470" s="33"/>
      <c r="O470" s="33"/>
      <c r="P470" s="33"/>
    </row>
    <row r="471" spans="1:16">
      <c r="A471" s="31"/>
      <c r="B471" s="31"/>
      <c r="C471" s="31"/>
      <c r="D471" s="31"/>
      <c r="E471" s="31"/>
      <c r="F471" s="31"/>
      <c r="G471" s="35"/>
      <c r="H471" s="29"/>
      <c r="I471" s="31">
        <v>1002</v>
      </c>
      <c r="J471" s="33">
        <v>37</v>
      </c>
      <c r="K471" s="31"/>
      <c r="L471" s="33"/>
      <c r="M471" s="33"/>
      <c r="N471" s="33"/>
      <c r="O471" s="33"/>
      <c r="P471" s="33"/>
    </row>
    <row r="472" spans="1:16">
      <c r="A472" s="31"/>
      <c r="B472" s="31"/>
      <c r="C472" s="31"/>
      <c r="D472" s="31"/>
      <c r="E472" s="31"/>
      <c r="F472" s="31"/>
      <c r="G472" s="35"/>
      <c r="H472" s="29"/>
      <c r="I472" s="31">
        <v>1003</v>
      </c>
      <c r="J472" s="33">
        <v>37</v>
      </c>
      <c r="K472" s="31"/>
      <c r="L472" s="33"/>
      <c r="M472" s="33"/>
      <c r="N472" s="33"/>
      <c r="O472" s="33"/>
      <c r="P472" s="33"/>
    </row>
    <row r="473" spans="1:16">
      <c r="A473" s="31"/>
      <c r="B473" s="31"/>
      <c r="C473" s="31"/>
      <c r="D473" s="31"/>
      <c r="E473" s="31"/>
      <c r="F473" s="31"/>
      <c r="G473" s="35"/>
      <c r="H473" s="29"/>
      <c r="I473" s="31">
        <v>1004</v>
      </c>
      <c r="J473" s="33">
        <v>37</v>
      </c>
      <c r="K473" s="31"/>
      <c r="L473" s="33"/>
      <c r="M473" s="33"/>
      <c r="N473" s="33"/>
      <c r="O473" s="33"/>
      <c r="P473" s="33"/>
    </row>
    <row r="474" spans="1:16">
      <c r="A474" s="31"/>
      <c r="B474" s="31"/>
      <c r="C474" s="31"/>
      <c r="D474" s="31"/>
      <c r="E474" s="31"/>
      <c r="F474" s="31"/>
      <c r="G474" s="35"/>
      <c r="H474" s="29"/>
      <c r="I474" s="31">
        <v>1005</v>
      </c>
      <c r="J474" s="33">
        <v>37</v>
      </c>
      <c r="K474" s="31"/>
      <c r="L474" s="33"/>
      <c r="M474" s="33"/>
      <c r="N474" s="33"/>
      <c r="O474" s="33"/>
      <c r="P474" s="33"/>
    </row>
    <row r="475" spans="1:16">
      <c r="A475" s="31"/>
      <c r="B475" s="31"/>
      <c r="C475" s="31"/>
      <c r="D475" s="31"/>
      <c r="E475" s="31"/>
      <c r="F475" s="31"/>
      <c r="G475" s="35"/>
      <c r="H475" s="29"/>
      <c r="I475" s="31">
        <v>1006</v>
      </c>
      <c r="J475" s="33">
        <v>37</v>
      </c>
      <c r="K475" s="31"/>
      <c r="L475" s="33"/>
      <c r="M475" s="33"/>
      <c r="N475" s="33"/>
      <c r="O475" s="33"/>
      <c r="P475" s="33"/>
    </row>
    <row r="476" spans="1:16">
      <c r="A476" s="31"/>
      <c r="B476" s="31"/>
      <c r="C476" s="31"/>
      <c r="D476" s="31"/>
      <c r="E476" s="31"/>
      <c r="F476" s="31"/>
      <c r="G476" s="35"/>
      <c r="H476" s="29"/>
      <c r="I476" s="31">
        <v>1007</v>
      </c>
      <c r="J476" s="33">
        <v>37</v>
      </c>
      <c r="K476" s="31"/>
      <c r="L476" s="33"/>
      <c r="M476" s="33"/>
      <c r="N476" s="33"/>
      <c r="O476" s="33"/>
      <c r="P476" s="33"/>
    </row>
    <row r="477" spans="1:16">
      <c r="A477" s="31"/>
      <c r="B477" s="31"/>
      <c r="C477" s="31"/>
      <c r="D477" s="31"/>
      <c r="E477" s="31"/>
      <c r="F477" s="31"/>
      <c r="G477" s="35"/>
      <c r="H477" s="29"/>
      <c r="I477" s="31">
        <v>1008</v>
      </c>
      <c r="J477" s="33">
        <v>37</v>
      </c>
      <c r="K477" s="31"/>
      <c r="L477" s="33"/>
      <c r="M477" s="33"/>
      <c r="N477" s="33"/>
      <c r="O477" s="33"/>
      <c r="P477" s="33"/>
    </row>
    <row r="478" spans="1:16">
      <c r="A478" s="31"/>
      <c r="B478" s="31"/>
      <c r="C478" s="31"/>
      <c r="D478" s="31"/>
      <c r="E478" s="31"/>
      <c r="F478" s="31"/>
      <c r="G478" s="35"/>
      <c r="H478" s="29"/>
      <c r="I478" s="31">
        <v>1009</v>
      </c>
      <c r="J478" s="33">
        <v>37</v>
      </c>
      <c r="K478" s="31"/>
      <c r="L478" s="33"/>
      <c r="M478" s="33"/>
      <c r="N478" s="33"/>
      <c r="O478" s="33"/>
      <c r="P478" s="33"/>
    </row>
    <row r="479" spans="1:16">
      <c r="A479" s="31"/>
      <c r="B479" s="31"/>
      <c r="C479" s="31"/>
      <c r="D479" s="31"/>
      <c r="E479" s="31"/>
      <c r="F479" s="31"/>
      <c r="G479" s="35"/>
      <c r="H479" s="29"/>
      <c r="I479" s="31">
        <v>1010</v>
      </c>
      <c r="J479" s="33">
        <v>38</v>
      </c>
      <c r="K479" s="31"/>
      <c r="L479" s="33"/>
      <c r="M479" s="33"/>
      <c r="N479" s="33"/>
      <c r="O479" s="33"/>
      <c r="P479" s="33"/>
    </row>
    <row r="480" spans="1:16">
      <c r="A480" s="31"/>
      <c r="B480" s="31"/>
      <c r="C480" s="31"/>
      <c r="D480" s="31"/>
      <c r="E480" s="31"/>
      <c r="F480" s="31"/>
      <c r="G480" s="35"/>
      <c r="H480" s="29"/>
      <c r="I480" s="31">
        <v>1011</v>
      </c>
      <c r="J480" s="33">
        <v>38</v>
      </c>
      <c r="K480" s="31"/>
      <c r="L480" s="33"/>
      <c r="M480" s="33"/>
      <c r="N480" s="33"/>
      <c r="O480" s="33"/>
      <c r="P480" s="33"/>
    </row>
    <row r="481" spans="1:16">
      <c r="A481" s="31"/>
      <c r="B481" s="31"/>
      <c r="C481" s="31"/>
      <c r="D481" s="31"/>
      <c r="E481" s="31"/>
      <c r="F481" s="31"/>
      <c r="G481" s="35"/>
      <c r="H481" s="29"/>
      <c r="I481" s="31">
        <v>1012</v>
      </c>
      <c r="J481" s="33">
        <v>38</v>
      </c>
      <c r="K481" s="31"/>
      <c r="L481" s="33"/>
      <c r="M481" s="33"/>
      <c r="N481" s="33"/>
      <c r="O481" s="33"/>
      <c r="P481" s="33"/>
    </row>
    <row r="482" spans="1:16">
      <c r="A482" s="31"/>
      <c r="B482" s="31"/>
      <c r="C482" s="31"/>
      <c r="D482" s="31"/>
      <c r="E482" s="31"/>
      <c r="F482" s="31"/>
      <c r="G482" s="35"/>
      <c r="H482" s="29"/>
      <c r="I482" s="31">
        <v>1013</v>
      </c>
      <c r="J482" s="33">
        <v>38</v>
      </c>
      <c r="K482" s="31"/>
      <c r="L482" s="33"/>
      <c r="M482" s="33"/>
      <c r="N482" s="33"/>
      <c r="O482" s="33"/>
      <c r="P482" s="33"/>
    </row>
    <row r="483" spans="1:16">
      <c r="A483" s="31"/>
      <c r="B483" s="31"/>
      <c r="C483" s="31"/>
      <c r="D483" s="31"/>
      <c r="E483" s="31"/>
      <c r="F483" s="31"/>
      <c r="G483" s="35"/>
      <c r="H483" s="29"/>
      <c r="I483" s="31">
        <v>1014</v>
      </c>
      <c r="J483" s="33">
        <v>38</v>
      </c>
      <c r="K483" s="31"/>
      <c r="L483" s="33"/>
      <c r="M483" s="33"/>
      <c r="N483" s="33"/>
      <c r="O483" s="33"/>
      <c r="P483" s="33"/>
    </row>
    <row r="484" spans="1:16">
      <c r="A484" s="31"/>
      <c r="B484" s="31"/>
      <c r="C484" s="31"/>
      <c r="D484" s="31"/>
      <c r="E484" s="31"/>
      <c r="F484" s="31"/>
      <c r="G484" s="35"/>
      <c r="H484" s="29"/>
      <c r="I484" s="31">
        <v>1015</v>
      </c>
      <c r="J484" s="33">
        <v>38</v>
      </c>
      <c r="K484" s="31"/>
      <c r="L484" s="33"/>
      <c r="M484" s="33"/>
      <c r="N484" s="33"/>
      <c r="O484" s="33"/>
      <c r="P484" s="33"/>
    </row>
    <row r="485" spans="1:16">
      <c r="A485" s="31"/>
      <c r="B485" s="31"/>
      <c r="C485" s="31"/>
      <c r="D485" s="31"/>
      <c r="E485" s="31"/>
      <c r="F485" s="31"/>
      <c r="G485" s="35"/>
      <c r="H485" s="29"/>
      <c r="I485" s="31">
        <v>1016</v>
      </c>
      <c r="J485" s="33">
        <v>38</v>
      </c>
      <c r="K485" s="31"/>
      <c r="L485" s="33"/>
      <c r="M485" s="33"/>
      <c r="N485" s="33"/>
      <c r="O485" s="33"/>
      <c r="P485" s="33"/>
    </row>
    <row r="486" spans="1:16">
      <c r="A486" s="31"/>
      <c r="B486" s="31"/>
      <c r="C486" s="31"/>
      <c r="D486" s="31"/>
      <c r="E486" s="31"/>
      <c r="F486" s="31"/>
      <c r="G486" s="35"/>
      <c r="H486" s="29"/>
      <c r="I486" s="31">
        <v>1017</v>
      </c>
      <c r="J486" s="33">
        <v>38</v>
      </c>
      <c r="K486" s="31"/>
      <c r="L486" s="33"/>
      <c r="M486" s="33"/>
      <c r="N486" s="33"/>
      <c r="O486" s="33"/>
      <c r="P486" s="33"/>
    </row>
    <row r="487" spans="1:16">
      <c r="A487" s="31"/>
      <c r="B487" s="31"/>
      <c r="C487" s="31"/>
      <c r="D487" s="31"/>
      <c r="E487" s="31"/>
      <c r="F487" s="31"/>
      <c r="G487" s="35"/>
      <c r="H487" s="29"/>
      <c r="I487" s="31">
        <v>1018</v>
      </c>
      <c r="J487" s="33">
        <v>38</v>
      </c>
      <c r="K487" s="31"/>
      <c r="L487" s="33"/>
      <c r="M487" s="33"/>
      <c r="N487" s="33"/>
      <c r="O487" s="33"/>
      <c r="P487" s="33"/>
    </row>
    <row r="488" spans="1:16">
      <c r="A488" s="31"/>
      <c r="B488" s="31"/>
      <c r="C488" s="31"/>
      <c r="D488" s="31"/>
      <c r="E488" s="31"/>
      <c r="F488" s="31"/>
      <c r="G488" s="35"/>
      <c r="H488" s="29"/>
      <c r="I488" s="31">
        <v>1019</v>
      </c>
      <c r="J488" s="33">
        <v>38</v>
      </c>
      <c r="K488" s="31"/>
      <c r="L488" s="33"/>
      <c r="M488" s="33"/>
      <c r="N488" s="33"/>
      <c r="O488" s="33"/>
      <c r="P488" s="33"/>
    </row>
    <row r="489" spans="1:16">
      <c r="A489" s="31"/>
      <c r="B489" s="31"/>
      <c r="C489" s="31"/>
      <c r="D489" s="31"/>
      <c r="E489" s="31"/>
      <c r="F489" s="31"/>
      <c r="G489" s="35"/>
      <c r="H489" s="29"/>
      <c r="I489" s="31">
        <v>1020</v>
      </c>
      <c r="J489" s="33">
        <v>38</v>
      </c>
      <c r="K489" s="31"/>
      <c r="L489" s="33"/>
      <c r="M489" s="33"/>
      <c r="N489" s="33"/>
      <c r="O489" s="33"/>
      <c r="P489" s="33"/>
    </row>
    <row r="490" spans="1:16">
      <c r="A490" s="31"/>
      <c r="B490" s="31"/>
      <c r="C490" s="31"/>
      <c r="D490" s="31"/>
      <c r="E490" s="31"/>
      <c r="F490" s="31"/>
      <c r="G490" s="35"/>
      <c r="H490" s="29"/>
      <c r="I490" s="31">
        <v>1021</v>
      </c>
      <c r="J490" s="33">
        <v>38</v>
      </c>
      <c r="K490" s="31"/>
      <c r="L490" s="33"/>
      <c r="M490" s="33"/>
      <c r="N490" s="33"/>
      <c r="O490" s="33"/>
      <c r="P490" s="33"/>
    </row>
    <row r="491" spans="1:16">
      <c r="A491" s="31"/>
      <c r="B491" s="31"/>
      <c r="C491" s="31"/>
      <c r="D491" s="31"/>
      <c r="E491" s="31"/>
      <c r="F491" s="31"/>
      <c r="G491" s="35"/>
      <c r="H491" s="29"/>
      <c r="I491" s="31">
        <v>1022</v>
      </c>
      <c r="J491" s="33">
        <v>38</v>
      </c>
      <c r="K491" s="31"/>
      <c r="L491" s="33"/>
      <c r="M491" s="33"/>
      <c r="N491" s="33"/>
      <c r="O491" s="33"/>
      <c r="P491" s="33"/>
    </row>
    <row r="492" spans="1:16">
      <c r="A492" s="31"/>
      <c r="B492" s="31"/>
      <c r="C492" s="31"/>
      <c r="D492" s="31"/>
      <c r="E492" s="31"/>
      <c r="F492" s="31"/>
      <c r="G492" s="35"/>
      <c r="H492" s="29"/>
      <c r="I492" s="31">
        <v>1023</v>
      </c>
      <c r="J492" s="33">
        <v>39</v>
      </c>
      <c r="K492" s="31"/>
      <c r="L492" s="33"/>
      <c r="M492" s="33"/>
      <c r="N492" s="33"/>
      <c r="O492" s="33"/>
      <c r="P492" s="33"/>
    </row>
    <row r="493" spans="1:16">
      <c r="A493" s="31"/>
      <c r="B493" s="31"/>
      <c r="C493" s="31"/>
      <c r="D493" s="31"/>
      <c r="E493" s="31"/>
      <c r="F493" s="31"/>
      <c r="G493" s="35"/>
      <c r="H493" s="29"/>
      <c r="I493" s="31">
        <v>1024</v>
      </c>
      <c r="J493" s="33">
        <v>39</v>
      </c>
      <c r="K493" s="31"/>
      <c r="L493" s="33"/>
      <c r="M493" s="33"/>
      <c r="N493" s="33"/>
      <c r="O493" s="33"/>
      <c r="P493" s="33"/>
    </row>
    <row r="494" spans="1:16">
      <c r="A494" s="31"/>
      <c r="B494" s="31"/>
      <c r="C494" s="31"/>
      <c r="D494" s="31"/>
      <c r="E494" s="31"/>
      <c r="F494" s="31"/>
      <c r="G494" s="35"/>
      <c r="H494" s="29"/>
      <c r="I494" s="31">
        <v>1025</v>
      </c>
      <c r="J494" s="33">
        <v>39</v>
      </c>
      <c r="K494" s="31"/>
      <c r="L494" s="33"/>
      <c r="M494" s="33"/>
      <c r="N494" s="33"/>
      <c r="O494" s="33"/>
      <c r="P494" s="33"/>
    </row>
    <row r="495" spans="1:16">
      <c r="A495" s="31"/>
      <c r="B495" s="31"/>
      <c r="C495" s="31"/>
      <c r="D495" s="31"/>
      <c r="E495" s="31"/>
      <c r="F495" s="31"/>
      <c r="G495" s="35"/>
      <c r="H495" s="29"/>
      <c r="I495" s="31">
        <v>1026</v>
      </c>
      <c r="J495" s="33">
        <v>39</v>
      </c>
      <c r="K495" s="31"/>
      <c r="L495" s="33"/>
      <c r="M495" s="33"/>
      <c r="N495" s="33"/>
      <c r="O495" s="33"/>
      <c r="P495" s="33"/>
    </row>
    <row r="496" spans="1:16">
      <c r="A496" s="31"/>
      <c r="B496" s="31"/>
      <c r="C496" s="31"/>
      <c r="D496" s="31"/>
      <c r="E496" s="31"/>
      <c r="F496" s="31"/>
      <c r="G496" s="35"/>
      <c r="H496" s="29"/>
      <c r="I496" s="31">
        <v>1027</v>
      </c>
      <c r="J496" s="33">
        <v>39</v>
      </c>
      <c r="K496" s="31"/>
      <c r="L496" s="33"/>
      <c r="M496" s="33"/>
      <c r="N496" s="33"/>
      <c r="O496" s="33"/>
      <c r="P496" s="33"/>
    </row>
    <row r="497" spans="1:16">
      <c r="A497" s="31"/>
      <c r="B497" s="31"/>
      <c r="C497" s="31"/>
      <c r="D497" s="31"/>
      <c r="E497" s="31"/>
      <c r="F497" s="31"/>
      <c r="G497" s="35"/>
      <c r="H497" s="29"/>
      <c r="I497" s="31">
        <v>1028</v>
      </c>
      <c r="J497" s="33">
        <v>39</v>
      </c>
      <c r="K497" s="31"/>
      <c r="L497" s="33"/>
      <c r="M497" s="33"/>
      <c r="N497" s="33"/>
      <c r="O497" s="33"/>
      <c r="P497" s="33"/>
    </row>
    <row r="498" spans="1:16">
      <c r="A498" s="31"/>
      <c r="B498" s="31"/>
      <c r="C498" s="31"/>
      <c r="D498" s="31"/>
      <c r="E498" s="31"/>
      <c r="F498" s="31"/>
      <c r="G498" s="35"/>
      <c r="H498" s="29"/>
      <c r="I498" s="31">
        <v>1029</v>
      </c>
      <c r="J498" s="33">
        <v>39</v>
      </c>
      <c r="K498" s="31"/>
      <c r="L498" s="33"/>
      <c r="M498" s="33"/>
      <c r="N498" s="33"/>
      <c r="O498" s="33"/>
      <c r="P498" s="33"/>
    </row>
    <row r="499" spans="1:16">
      <c r="A499" s="31"/>
      <c r="B499" s="31"/>
      <c r="C499" s="31"/>
      <c r="D499" s="31"/>
      <c r="E499" s="31"/>
      <c r="F499" s="31"/>
      <c r="G499" s="35"/>
      <c r="H499" s="29"/>
      <c r="I499" s="31">
        <v>1030</v>
      </c>
      <c r="J499" s="33">
        <v>39</v>
      </c>
      <c r="K499" s="31"/>
      <c r="L499" s="33"/>
      <c r="M499" s="33"/>
      <c r="N499" s="33"/>
      <c r="O499" s="33"/>
      <c r="P499" s="33"/>
    </row>
    <row r="500" spans="1:16">
      <c r="A500" s="31"/>
      <c r="B500" s="31"/>
      <c r="C500" s="31"/>
      <c r="D500" s="31"/>
      <c r="E500" s="31"/>
      <c r="F500" s="31"/>
      <c r="G500" s="35"/>
      <c r="H500" s="29"/>
      <c r="I500" s="31">
        <v>1031</v>
      </c>
      <c r="J500" s="33">
        <v>39</v>
      </c>
      <c r="K500" s="31"/>
      <c r="L500" s="33"/>
      <c r="M500" s="33"/>
      <c r="N500" s="33"/>
      <c r="O500" s="33"/>
      <c r="P500" s="33"/>
    </row>
    <row r="501" spans="1:16">
      <c r="A501" s="31"/>
      <c r="B501" s="31"/>
      <c r="C501" s="31"/>
      <c r="D501" s="31"/>
      <c r="E501" s="31"/>
      <c r="F501" s="31"/>
      <c r="G501" s="35"/>
      <c r="H501" s="29"/>
      <c r="I501" s="31">
        <v>1032</v>
      </c>
      <c r="J501" s="33">
        <v>39</v>
      </c>
      <c r="K501" s="31"/>
      <c r="L501" s="33"/>
      <c r="M501" s="33"/>
      <c r="N501" s="33"/>
      <c r="O501" s="33"/>
      <c r="P501" s="33"/>
    </row>
    <row r="502" spans="1:16">
      <c r="A502" s="31"/>
      <c r="B502" s="31"/>
      <c r="C502" s="31"/>
      <c r="D502" s="31"/>
      <c r="E502" s="31"/>
      <c r="F502" s="31"/>
      <c r="G502" s="35"/>
      <c r="H502" s="29"/>
      <c r="I502" s="31">
        <v>1033</v>
      </c>
      <c r="J502" s="33">
        <v>39</v>
      </c>
      <c r="K502" s="31"/>
      <c r="L502" s="33"/>
      <c r="M502" s="33"/>
      <c r="N502" s="33"/>
      <c r="O502" s="33"/>
      <c r="P502" s="33"/>
    </row>
    <row r="503" spans="1:16">
      <c r="A503" s="31"/>
      <c r="B503" s="31"/>
      <c r="C503" s="31"/>
      <c r="D503" s="31"/>
      <c r="E503" s="31"/>
      <c r="F503" s="31"/>
      <c r="G503" s="35"/>
      <c r="H503" s="29"/>
      <c r="I503" s="31">
        <v>1034</v>
      </c>
      <c r="J503" s="33">
        <v>39</v>
      </c>
      <c r="K503" s="31"/>
      <c r="L503" s="33"/>
      <c r="M503" s="33"/>
      <c r="N503" s="33"/>
      <c r="O503" s="33"/>
      <c r="P503" s="33"/>
    </row>
    <row r="504" spans="1:16">
      <c r="A504" s="31"/>
      <c r="B504" s="31"/>
      <c r="C504" s="31"/>
      <c r="D504" s="31"/>
      <c r="E504" s="31"/>
      <c r="F504" s="31"/>
      <c r="G504" s="35"/>
      <c r="H504" s="29"/>
      <c r="I504" s="31">
        <v>1035</v>
      </c>
      <c r="J504" s="33">
        <v>39</v>
      </c>
      <c r="K504" s="31"/>
      <c r="L504" s="33"/>
      <c r="M504" s="33"/>
      <c r="N504" s="33"/>
      <c r="O504" s="33"/>
      <c r="P504" s="33"/>
    </row>
    <row r="505" spans="1:16">
      <c r="A505" s="31"/>
      <c r="B505" s="31"/>
      <c r="C505" s="31"/>
      <c r="D505" s="31"/>
      <c r="E505" s="31"/>
      <c r="F505" s="31"/>
      <c r="G505" s="35"/>
      <c r="H505" s="29"/>
      <c r="I505" s="31">
        <v>1036</v>
      </c>
      <c r="J505" s="33">
        <v>40</v>
      </c>
      <c r="K505" s="31"/>
      <c r="L505" s="33"/>
      <c r="M505" s="33"/>
      <c r="N505" s="33"/>
      <c r="O505" s="33"/>
      <c r="P505" s="33"/>
    </row>
    <row r="506" spans="1:16">
      <c r="A506" s="31"/>
      <c r="B506" s="31"/>
      <c r="C506" s="31"/>
      <c r="D506" s="31"/>
      <c r="E506" s="31"/>
      <c r="F506" s="31"/>
      <c r="G506" s="35"/>
      <c r="H506" s="29"/>
      <c r="I506" s="31">
        <v>1037</v>
      </c>
      <c r="J506" s="33">
        <v>40</v>
      </c>
      <c r="K506" s="31"/>
      <c r="L506" s="33"/>
      <c r="M506" s="33"/>
      <c r="N506" s="33"/>
      <c r="O506" s="33"/>
      <c r="P506" s="33"/>
    </row>
    <row r="507" spans="1:16">
      <c r="A507" s="31"/>
      <c r="B507" s="31"/>
      <c r="C507" s="31"/>
      <c r="D507" s="31"/>
      <c r="E507" s="31"/>
      <c r="F507" s="31"/>
      <c r="G507" s="35"/>
      <c r="H507" s="29"/>
      <c r="I507" s="31">
        <v>1038</v>
      </c>
      <c r="J507" s="33">
        <v>40</v>
      </c>
      <c r="K507" s="31"/>
      <c r="L507" s="33"/>
      <c r="M507" s="33"/>
      <c r="N507" s="33"/>
      <c r="O507" s="33"/>
      <c r="P507" s="33"/>
    </row>
    <row r="508" spans="1:16">
      <c r="A508" s="31"/>
      <c r="B508" s="31"/>
      <c r="C508" s="31"/>
      <c r="D508" s="31"/>
      <c r="E508" s="31"/>
      <c r="F508" s="31"/>
      <c r="G508" s="35"/>
      <c r="H508" s="29"/>
      <c r="I508" s="31">
        <v>1039</v>
      </c>
      <c r="J508" s="33">
        <v>40</v>
      </c>
      <c r="K508" s="31"/>
      <c r="L508" s="33"/>
      <c r="M508" s="33"/>
      <c r="N508" s="33"/>
      <c r="O508" s="33"/>
      <c r="P508" s="33"/>
    </row>
    <row r="509" spans="1:16">
      <c r="A509" s="31"/>
      <c r="B509" s="31"/>
      <c r="C509" s="31"/>
      <c r="D509" s="31"/>
      <c r="E509" s="31"/>
      <c r="F509" s="31"/>
      <c r="G509" s="35"/>
      <c r="H509" s="29"/>
      <c r="I509" s="31">
        <v>1040</v>
      </c>
      <c r="J509" s="33">
        <v>40</v>
      </c>
      <c r="K509" s="31"/>
      <c r="L509" s="33"/>
      <c r="M509" s="33"/>
      <c r="N509" s="33"/>
      <c r="O509" s="33"/>
      <c r="P509" s="33"/>
    </row>
    <row r="510" spans="1:16">
      <c r="A510" s="31"/>
      <c r="B510" s="31"/>
      <c r="C510" s="31"/>
      <c r="D510" s="31"/>
      <c r="E510" s="31"/>
      <c r="F510" s="31"/>
      <c r="G510" s="35"/>
      <c r="H510" s="29"/>
      <c r="I510" s="31">
        <v>1041</v>
      </c>
      <c r="J510" s="33">
        <v>40</v>
      </c>
      <c r="K510" s="31"/>
      <c r="L510" s="33"/>
      <c r="M510" s="33"/>
      <c r="N510" s="33"/>
      <c r="O510" s="33"/>
      <c r="P510" s="33"/>
    </row>
    <row r="511" spans="1:16">
      <c r="A511" s="31"/>
      <c r="B511" s="31"/>
      <c r="C511" s="31"/>
      <c r="D511" s="31"/>
      <c r="E511" s="31"/>
      <c r="F511" s="31"/>
      <c r="G511" s="35"/>
      <c r="H511" s="29"/>
      <c r="I511" s="31">
        <v>1042</v>
      </c>
      <c r="J511" s="33">
        <v>40</v>
      </c>
      <c r="K511" s="31"/>
      <c r="L511" s="33"/>
      <c r="M511" s="33"/>
      <c r="N511" s="33"/>
      <c r="O511" s="33"/>
      <c r="P511" s="33"/>
    </row>
    <row r="512" spans="1:16">
      <c r="A512" s="31"/>
      <c r="B512" s="31"/>
      <c r="C512" s="31"/>
      <c r="D512" s="31"/>
      <c r="E512" s="31"/>
      <c r="F512" s="31"/>
      <c r="G512" s="35"/>
      <c r="H512" s="29"/>
      <c r="I512" s="31">
        <v>1043</v>
      </c>
      <c r="J512" s="33">
        <v>40</v>
      </c>
      <c r="K512" s="31"/>
      <c r="L512" s="33"/>
      <c r="M512" s="33"/>
      <c r="N512" s="33"/>
      <c r="O512" s="33"/>
      <c r="P512" s="33"/>
    </row>
    <row r="513" spans="1:16">
      <c r="A513" s="31"/>
      <c r="B513" s="31"/>
      <c r="C513" s="31"/>
      <c r="D513" s="31"/>
      <c r="E513" s="31"/>
      <c r="F513" s="31"/>
      <c r="G513" s="35"/>
      <c r="H513" s="29"/>
      <c r="I513" s="31">
        <v>1044</v>
      </c>
      <c r="J513" s="33">
        <v>40</v>
      </c>
      <c r="K513" s="31"/>
      <c r="L513" s="33"/>
      <c r="M513" s="33"/>
      <c r="N513" s="33"/>
      <c r="O513" s="33"/>
      <c r="P513" s="33"/>
    </row>
    <row r="514" spans="1:16">
      <c r="A514" s="31"/>
      <c r="B514" s="31"/>
      <c r="C514" s="31"/>
      <c r="D514" s="31"/>
      <c r="E514" s="31"/>
      <c r="F514" s="31"/>
      <c r="G514" s="35"/>
      <c r="H514" s="29"/>
      <c r="I514" s="31">
        <v>1045</v>
      </c>
      <c r="J514" s="33">
        <v>40</v>
      </c>
      <c r="K514" s="31"/>
      <c r="L514" s="33"/>
      <c r="M514" s="33"/>
      <c r="N514" s="33"/>
      <c r="O514" s="33"/>
      <c r="P514" s="33"/>
    </row>
    <row r="515" spans="1:16">
      <c r="A515" s="31"/>
      <c r="B515" s="31"/>
      <c r="C515" s="31"/>
      <c r="D515" s="31"/>
      <c r="E515" s="31"/>
      <c r="F515" s="31"/>
      <c r="G515" s="35"/>
      <c r="H515" s="29"/>
      <c r="I515" s="31">
        <v>1046</v>
      </c>
      <c r="J515" s="33">
        <v>40</v>
      </c>
      <c r="K515" s="31"/>
      <c r="L515" s="33"/>
      <c r="M515" s="33"/>
      <c r="N515" s="33"/>
      <c r="O515" s="33"/>
      <c r="P515" s="33"/>
    </row>
    <row r="516" spans="1:16">
      <c r="A516" s="31"/>
      <c r="B516" s="31"/>
      <c r="C516" s="31"/>
      <c r="D516" s="31"/>
      <c r="E516" s="31"/>
      <c r="F516" s="31"/>
      <c r="G516" s="35"/>
      <c r="H516" s="29"/>
      <c r="I516" s="31">
        <v>1047</v>
      </c>
      <c r="J516" s="33">
        <v>40</v>
      </c>
      <c r="K516" s="31"/>
      <c r="L516" s="33"/>
      <c r="M516" s="33"/>
      <c r="N516" s="33"/>
      <c r="O516" s="33"/>
      <c r="P516" s="33"/>
    </row>
    <row r="517" spans="1:16">
      <c r="A517" s="31"/>
      <c r="B517" s="31"/>
      <c r="C517" s="31"/>
      <c r="D517" s="31"/>
      <c r="E517" s="31"/>
      <c r="F517" s="31"/>
      <c r="G517" s="35"/>
      <c r="H517" s="29"/>
      <c r="I517" s="31">
        <v>1048</v>
      </c>
      <c r="J517" s="33">
        <v>40</v>
      </c>
      <c r="K517" s="31"/>
      <c r="L517" s="33"/>
      <c r="M517" s="33"/>
      <c r="N517" s="33"/>
      <c r="O517" s="33"/>
      <c r="P517" s="33"/>
    </row>
    <row r="518" spans="1:16">
      <c r="A518" s="31"/>
      <c r="B518" s="31"/>
      <c r="C518" s="31"/>
      <c r="D518" s="31"/>
      <c r="E518" s="31"/>
      <c r="F518" s="31"/>
      <c r="G518" s="35"/>
      <c r="H518" s="29"/>
      <c r="I518" s="31">
        <v>1049</v>
      </c>
      <c r="J518" s="33">
        <v>41</v>
      </c>
      <c r="K518" s="31"/>
      <c r="L518" s="33"/>
      <c r="M518" s="33"/>
      <c r="N518" s="33"/>
      <c r="O518" s="33"/>
      <c r="P518" s="33"/>
    </row>
    <row r="519" spans="1:16">
      <c r="A519" s="31"/>
      <c r="B519" s="31"/>
      <c r="C519" s="31"/>
      <c r="D519" s="31"/>
      <c r="E519" s="31"/>
      <c r="F519" s="31"/>
      <c r="G519" s="35"/>
      <c r="H519" s="29"/>
      <c r="I519" s="31">
        <v>1050</v>
      </c>
      <c r="J519" s="33">
        <v>41</v>
      </c>
      <c r="K519" s="31"/>
      <c r="L519" s="33"/>
      <c r="M519" s="33"/>
      <c r="N519" s="33"/>
      <c r="O519" s="33"/>
      <c r="P519" s="33"/>
    </row>
    <row r="520" spans="1:16">
      <c r="A520" s="31"/>
      <c r="B520" s="31"/>
      <c r="C520" s="31"/>
      <c r="D520" s="31"/>
      <c r="E520" s="31"/>
      <c r="F520" s="31"/>
      <c r="G520" s="35"/>
      <c r="H520" s="29"/>
      <c r="I520" s="31">
        <v>1051</v>
      </c>
      <c r="J520" s="33">
        <v>41</v>
      </c>
      <c r="K520" s="31"/>
      <c r="L520" s="33"/>
      <c r="M520" s="33"/>
      <c r="N520" s="33"/>
      <c r="O520" s="33"/>
      <c r="P520" s="33"/>
    </row>
    <row r="521" spans="1:16">
      <c r="A521" s="31"/>
      <c r="B521" s="31"/>
      <c r="C521" s="31"/>
      <c r="D521" s="31"/>
      <c r="E521" s="31"/>
      <c r="F521" s="31"/>
      <c r="G521" s="35"/>
      <c r="H521" s="29"/>
      <c r="I521" s="31">
        <v>1052</v>
      </c>
      <c r="J521" s="33">
        <v>41</v>
      </c>
      <c r="K521" s="31"/>
      <c r="L521" s="33"/>
      <c r="M521" s="33"/>
      <c r="N521" s="33"/>
      <c r="O521" s="33"/>
      <c r="P521" s="33"/>
    </row>
    <row r="522" spans="1:16">
      <c r="A522" s="31"/>
      <c r="B522" s="31"/>
      <c r="C522" s="31"/>
      <c r="D522" s="31"/>
      <c r="E522" s="31"/>
      <c r="F522" s="31"/>
      <c r="G522" s="35"/>
      <c r="H522" s="29"/>
      <c r="I522" s="31">
        <v>1053</v>
      </c>
      <c r="J522" s="33">
        <v>41</v>
      </c>
      <c r="K522" s="31"/>
      <c r="L522" s="33"/>
      <c r="M522" s="33"/>
      <c r="N522" s="33"/>
      <c r="O522" s="33"/>
      <c r="P522" s="33"/>
    </row>
    <row r="523" spans="1:16">
      <c r="A523" s="31"/>
      <c r="B523" s="31"/>
      <c r="C523" s="31"/>
      <c r="D523" s="31"/>
      <c r="E523" s="31"/>
      <c r="F523" s="31"/>
      <c r="G523" s="35"/>
      <c r="H523" s="29"/>
      <c r="I523" s="31">
        <v>1054</v>
      </c>
      <c r="J523" s="33">
        <v>41</v>
      </c>
      <c r="K523" s="31"/>
      <c r="L523" s="33"/>
      <c r="M523" s="33"/>
      <c r="N523" s="33"/>
      <c r="O523" s="33"/>
      <c r="P523" s="33"/>
    </row>
    <row r="524" spans="1:16">
      <c r="A524" s="31"/>
      <c r="B524" s="31"/>
      <c r="C524" s="31"/>
      <c r="D524" s="31"/>
      <c r="E524" s="31"/>
      <c r="F524" s="31"/>
      <c r="G524" s="35"/>
      <c r="H524" s="29"/>
      <c r="I524" s="31">
        <v>1055</v>
      </c>
      <c r="J524" s="33">
        <v>41</v>
      </c>
      <c r="K524" s="31"/>
      <c r="L524" s="33"/>
      <c r="M524" s="33"/>
      <c r="N524" s="33"/>
      <c r="O524" s="33"/>
      <c r="P524" s="33"/>
    </row>
    <row r="525" spans="1:16">
      <c r="A525" s="31"/>
      <c r="B525" s="31"/>
      <c r="C525" s="31"/>
      <c r="D525" s="31"/>
      <c r="E525" s="31"/>
      <c r="F525" s="31"/>
      <c r="G525" s="35"/>
      <c r="H525" s="29"/>
      <c r="I525" s="31">
        <v>1056</v>
      </c>
      <c r="J525" s="33">
        <v>41</v>
      </c>
      <c r="K525" s="31"/>
      <c r="L525" s="33"/>
      <c r="M525" s="33"/>
      <c r="N525" s="33"/>
      <c r="O525" s="33"/>
      <c r="P525" s="33"/>
    </row>
    <row r="526" spans="1:16">
      <c r="A526" s="31"/>
      <c r="B526" s="31"/>
      <c r="C526" s="31"/>
      <c r="D526" s="31"/>
      <c r="E526" s="31"/>
      <c r="F526" s="31"/>
      <c r="G526" s="35"/>
      <c r="H526" s="29"/>
      <c r="I526" s="31">
        <v>1057</v>
      </c>
      <c r="J526" s="33">
        <v>41</v>
      </c>
      <c r="K526" s="31"/>
      <c r="L526" s="33"/>
      <c r="M526" s="33"/>
      <c r="N526" s="33"/>
      <c r="O526" s="33"/>
      <c r="P526" s="33"/>
    </row>
    <row r="527" spans="1:16">
      <c r="A527" s="31"/>
      <c r="B527" s="31"/>
      <c r="C527" s="31"/>
      <c r="D527" s="31"/>
      <c r="E527" s="31"/>
      <c r="F527" s="31"/>
      <c r="G527" s="35"/>
      <c r="H527" s="29"/>
      <c r="I527" s="31">
        <v>1058</v>
      </c>
      <c r="J527" s="33">
        <v>41</v>
      </c>
      <c r="K527" s="31"/>
      <c r="L527" s="33"/>
      <c r="M527" s="33"/>
      <c r="N527" s="33"/>
      <c r="O527" s="33"/>
      <c r="P527" s="33"/>
    </row>
    <row r="528" spans="1:16">
      <c r="A528" s="31"/>
      <c r="B528" s="31"/>
      <c r="C528" s="31"/>
      <c r="D528" s="31"/>
      <c r="E528" s="31"/>
      <c r="F528" s="31"/>
      <c r="G528" s="35"/>
      <c r="H528" s="29"/>
      <c r="I528" s="31">
        <v>1059</v>
      </c>
      <c r="J528" s="33">
        <v>41</v>
      </c>
      <c r="K528" s="31"/>
      <c r="L528" s="33"/>
      <c r="M528" s="33"/>
      <c r="N528" s="33"/>
      <c r="O528" s="33"/>
      <c r="P528" s="33"/>
    </row>
    <row r="529" spans="1:16">
      <c r="A529" s="31"/>
      <c r="B529" s="31"/>
      <c r="C529" s="31"/>
      <c r="D529" s="31"/>
      <c r="E529" s="31"/>
      <c r="F529" s="31"/>
      <c r="G529" s="35"/>
      <c r="H529" s="29"/>
      <c r="I529" s="31">
        <v>1060</v>
      </c>
      <c r="J529" s="33">
        <v>41</v>
      </c>
      <c r="K529" s="31"/>
      <c r="L529" s="33"/>
      <c r="M529" s="33"/>
      <c r="N529" s="33"/>
      <c r="O529" s="33"/>
      <c r="P529" s="33"/>
    </row>
    <row r="530" spans="1:16">
      <c r="A530" s="31"/>
      <c r="B530" s="31"/>
      <c r="C530" s="31"/>
      <c r="D530" s="31"/>
      <c r="E530" s="31"/>
      <c r="F530" s="31"/>
      <c r="G530" s="35"/>
      <c r="H530" s="29"/>
      <c r="I530" s="31">
        <v>1061</v>
      </c>
      <c r="J530" s="33">
        <v>41</v>
      </c>
      <c r="K530" s="31"/>
      <c r="L530" s="33"/>
      <c r="M530" s="33"/>
      <c r="N530" s="33"/>
      <c r="O530" s="33"/>
      <c r="P530" s="33"/>
    </row>
    <row r="531" spans="1:16">
      <c r="A531" s="31"/>
      <c r="B531" s="31"/>
      <c r="C531" s="31"/>
      <c r="D531" s="31"/>
      <c r="E531" s="31"/>
      <c r="F531" s="31"/>
      <c r="G531" s="35"/>
      <c r="H531" s="29"/>
      <c r="I531" s="31">
        <v>1062</v>
      </c>
      <c r="J531" s="33">
        <v>42</v>
      </c>
      <c r="K531" s="31"/>
      <c r="L531" s="33"/>
      <c r="M531" s="33"/>
      <c r="N531" s="33"/>
      <c r="O531" s="33"/>
      <c r="P531" s="33"/>
    </row>
    <row r="532" spans="1:16">
      <c r="A532" s="31"/>
      <c r="B532" s="31"/>
      <c r="C532" s="31"/>
      <c r="D532" s="31"/>
      <c r="E532" s="31"/>
      <c r="F532" s="31"/>
      <c r="G532" s="35"/>
      <c r="H532" s="29"/>
      <c r="I532" s="31">
        <v>1063</v>
      </c>
      <c r="J532" s="33">
        <v>42</v>
      </c>
      <c r="K532" s="31"/>
      <c r="L532" s="33"/>
      <c r="M532" s="33"/>
      <c r="N532" s="33"/>
      <c r="O532" s="33"/>
      <c r="P532" s="33"/>
    </row>
    <row r="533" spans="1:16">
      <c r="A533" s="31"/>
      <c r="B533" s="31"/>
      <c r="C533" s="31"/>
      <c r="D533" s="31"/>
      <c r="E533" s="31"/>
      <c r="F533" s="31"/>
      <c r="G533" s="35"/>
      <c r="H533" s="29"/>
      <c r="I533" s="31">
        <v>1064</v>
      </c>
      <c r="J533" s="33">
        <v>42</v>
      </c>
      <c r="K533" s="31"/>
      <c r="L533" s="33"/>
      <c r="M533" s="33"/>
      <c r="N533" s="33"/>
      <c r="O533" s="33"/>
      <c r="P533" s="33"/>
    </row>
    <row r="534" spans="1:16">
      <c r="A534" s="31"/>
      <c r="B534" s="31"/>
      <c r="C534" s="31"/>
      <c r="D534" s="31"/>
      <c r="E534" s="31"/>
      <c r="F534" s="31"/>
      <c r="G534" s="35"/>
      <c r="H534" s="29"/>
      <c r="I534" s="31">
        <v>1065</v>
      </c>
      <c r="J534" s="33">
        <v>42</v>
      </c>
      <c r="K534" s="31"/>
      <c r="L534" s="33"/>
      <c r="M534" s="33"/>
      <c r="N534" s="33"/>
      <c r="O534" s="33"/>
      <c r="P534" s="33"/>
    </row>
    <row r="535" spans="1:16">
      <c r="A535" s="31"/>
      <c r="B535" s="31"/>
      <c r="C535" s="31"/>
      <c r="D535" s="31"/>
      <c r="E535" s="31"/>
      <c r="F535" s="31"/>
      <c r="G535" s="35"/>
      <c r="H535" s="29"/>
      <c r="I535" s="31">
        <v>1066</v>
      </c>
      <c r="J535" s="33">
        <v>42</v>
      </c>
      <c r="K535" s="31"/>
      <c r="L535" s="33"/>
      <c r="M535" s="33"/>
      <c r="N535" s="33"/>
      <c r="O535" s="33"/>
      <c r="P535" s="33"/>
    </row>
    <row r="536" spans="1:16">
      <c r="A536" s="31"/>
      <c r="B536" s="31"/>
      <c r="C536" s="31"/>
      <c r="D536" s="31"/>
      <c r="E536" s="31"/>
      <c r="F536" s="31"/>
      <c r="G536" s="35"/>
      <c r="H536" s="29"/>
      <c r="I536" s="31">
        <v>1067</v>
      </c>
      <c r="J536" s="33">
        <v>42</v>
      </c>
      <c r="K536" s="31"/>
      <c r="L536" s="33"/>
      <c r="M536" s="33"/>
      <c r="N536" s="33"/>
      <c r="O536" s="33"/>
      <c r="P536" s="33"/>
    </row>
    <row r="537" spans="1:16">
      <c r="A537" s="31"/>
      <c r="B537" s="31"/>
      <c r="C537" s="31"/>
      <c r="D537" s="31"/>
      <c r="E537" s="31"/>
      <c r="F537" s="31"/>
      <c r="G537" s="35"/>
      <c r="H537" s="29"/>
      <c r="I537" s="31">
        <v>1068</v>
      </c>
      <c r="J537" s="33">
        <v>42</v>
      </c>
      <c r="K537" s="31"/>
      <c r="L537" s="33"/>
      <c r="M537" s="33"/>
      <c r="N537" s="33"/>
      <c r="O537" s="33"/>
      <c r="P537" s="33"/>
    </row>
    <row r="538" spans="1:16">
      <c r="A538" s="31"/>
      <c r="B538" s="31"/>
      <c r="C538" s="31"/>
      <c r="D538" s="31"/>
      <c r="E538" s="31"/>
      <c r="F538" s="31"/>
      <c r="G538" s="35"/>
      <c r="H538" s="29"/>
      <c r="I538" s="31">
        <v>1069</v>
      </c>
      <c r="J538" s="33">
        <v>42</v>
      </c>
      <c r="K538" s="31"/>
      <c r="L538" s="33"/>
      <c r="M538" s="33"/>
      <c r="N538" s="33"/>
      <c r="O538" s="33"/>
      <c r="P538" s="33"/>
    </row>
    <row r="539" spans="1:16">
      <c r="A539" s="31"/>
      <c r="B539" s="31"/>
      <c r="C539" s="31"/>
      <c r="D539" s="31"/>
      <c r="E539" s="31"/>
      <c r="F539" s="31"/>
      <c r="G539" s="35"/>
      <c r="H539" s="29"/>
      <c r="I539" s="31">
        <v>1070</v>
      </c>
      <c r="J539" s="33">
        <v>42</v>
      </c>
      <c r="K539" s="31"/>
      <c r="L539" s="33"/>
      <c r="M539" s="33"/>
      <c r="N539" s="33"/>
      <c r="O539" s="33"/>
      <c r="P539" s="33"/>
    </row>
    <row r="540" spans="1:16">
      <c r="A540" s="31"/>
      <c r="B540" s="31"/>
      <c r="C540" s="31"/>
      <c r="D540" s="31"/>
      <c r="E540" s="31"/>
      <c r="F540" s="31"/>
      <c r="G540" s="35"/>
      <c r="H540" s="29"/>
      <c r="I540" s="31">
        <v>1071</v>
      </c>
      <c r="J540" s="33">
        <v>42</v>
      </c>
      <c r="K540" s="31"/>
      <c r="L540" s="33"/>
      <c r="M540" s="33"/>
      <c r="N540" s="33"/>
      <c r="O540" s="33"/>
      <c r="P540" s="33"/>
    </row>
    <row r="541" spans="1:16">
      <c r="A541" s="31"/>
      <c r="B541" s="31"/>
      <c r="C541" s="31"/>
      <c r="D541" s="31"/>
      <c r="E541" s="31"/>
      <c r="F541" s="31"/>
      <c r="G541" s="35"/>
      <c r="H541" s="29"/>
      <c r="I541" s="31">
        <v>1072</v>
      </c>
      <c r="J541" s="33">
        <v>42</v>
      </c>
      <c r="K541" s="31"/>
      <c r="L541" s="33"/>
      <c r="M541" s="33"/>
      <c r="N541" s="33"/>
      <c r="O541" s="33"/>
      <c r="P541" s="33"/>
    </row>
    <row r="542" spans="1:16">
      <c r="A542" s="31"/>
      <c r="B542" s="31"/>
      <c r="C542" s="31"/>
      <c r="D542" s="31"/>
      <c r="E542" s="31"/>
      <c r="F542" s="31"/>
      <c r="G542" s="35"/>
      <c r="H542" s="29"/>
      <c r="I542" s="31">
        <v>1073</v>
      </c>
      <c r="J542" s="33">
        <v>42</v>
      </c>
      <c r="K542" s="31"/>
      <c r="L542" s="33"/>
      <c r="M542" s="33"/>
      <c r="N542" s="33"/>
      <c r="O542" s="33"/>
      <c r="P542" s="33"/>
    </row>
    <row r="543" spans="1:16">
      <c r="A543" s="31"/>
      <c r="B543" s="31"/>
      <c r="C543" s="31"/>
      <c r="D543" s="31"/>
      <c r="E543" s="31"/>
      <c r="F543" s="31"/>
      <c r="G543" s="35"/>
      <c r="H543" s="29"/>
      <c r="I543" s="31">
        <v>1074</v>
      </c>
      <c r="J543" s="33">
        <v>43</v>
      </c>
      <c r="K543" s="31"/>
      <c r="L543" s="33"/>
      <c r="M543" s="33"/>
      <c r="N543" s="33"/>
      <c r="O543" s="33"/>
      <c r="P543" s="33"/>
    </row>
    <row r="544" spans="1:16">
      <c r="A544" s="31"/>
      <c r="B544" s="31"/>
      <c r="C544" s="31"/>
      <c r="D544" s="31"/>
      <c r="E544" s="31"/>
      <c r="F544" s="31"/>
      <c r="G544" s="35"/>
      <c r="H544" s="29"/>
      <c r="I544" s="31">
        <v>1075</v>
      </c>
      <c r="J544" s="33">
        <v>43</v>
      </c>
      <c r="K544" s="31"/>
      <c r="L544" s="33"/>
      <c r="M544" s="33"/>
      <c r="N544" s="33"/>
      <c r="O544" s="33"/>
      <c r="P544" s="33"/>
    </row>
    <row r="545" spans="1:16">
      <c r="A545" s="31"/>
      <c r="B545" s="31"/>
      <c r="C545" s="31"/>
      <c r="D545" s="31"/>
      <c r="E545" s="31"/>
      <c r="F545" s="31"/>
      <c r="G545" s="35"/>
      <c r="H545" s="29"/>
      <c r="I545" s="31">
        <v>1076</v>
      </c>
      <c r="J545" s="33">
        <v>43</v>
      </c>
      <c r="K545" s="31"/>
      <c r="L545" s="33"/>
      <c r="M545" s="33"/>
      <c r="N545" s="33"/>
      <c r="O545" s="33"/>
      <c r="P545" s="33"/>
    </row>
    <row r="546" spans="1:16">
      <c r="A546" s="31"/>
      <c r="B546" s="31"/>
      <c r="C546" s="31"/>
      <c r="D546" s="31"/>
      <c r="E546" s="31"/>
      <c r="F546" s="31"/>
      <c r="G546" s="35"/>
      <c r="H546" s="29"/>
      <c r="I546" s="31">
        <v>1077</v>
      </c>
      <c r="J546" s="33">
        <v>43</v>
      </c>
      <c r="K546" s="31"/>
      <c r="L546" s="33"/>
      <c r="M546" s="33"/>
      <c r="N546" s="33"/>
      <c r="O546" s="33"/>
      <c r="P546" s="33"/>
    </row>
    <row r="547" spans="1:16">
      <c r="A547" s="31"/>
      <c r="B547" s="31"/>
      <c r="C547" s="31"/>
      <c r="D547" s="31"/>
      <c r="E547" s="31"/>
      <c r="F547" s="31"/>
      <c r="G547" s="35"/>
      <c r="H547" s="29"/>
      <c r="I547" s="31">
        <v>1078</v>
      </c>
      <c r="J547" s="33">
        <v>43</v>
      </c>
      <c r="K547" s="31"/>
      <c r="L547" s="33"/>
      <c r="M547" s="33"/>
      <c r="N547" s="33"/>
      <c r="O547" s="33"/>
      <c r="P547" s="33"/>
    </row>
    <row r="548" spans="1:16">
      <c r="A548" s="31"/>
      <c r="B548" s="31"/>
      <c r="C548" s="31"/>
      <c r="D548" s="31"/>
      <c r="E548" s="31"/>
      <c r="F548" s="31"/>
      <c r="G548" s="35"/>
      <c r="H548" s="29"/>
      <c r="I548" s="31">
        <v>1079</v>
      </c>
      <c r="J548" s="33">
        <v>43</v>
      </c>
      <c r="K548" s="31"/>
      <c r="L548" s="33"/>
      <c r="M548" s="33"/>
      <c r="N548" s="33"/>
      <c r="O548" s="33"/>
      <c r="P548" s="33"/>
    </row>
    <row r="549" spans="1:16">
      <c r="A549" s="31"/>
      <c r="B549" s="31"/>
      <c r="C549" s="31"/>
      <c r="D549" s="31"/>
      <c r="E549" s="31"/>
      <c r="F549" s="31"/>
      <c r="G549" s="35"/>
      <c r="H549" s="29"/>
      <c r="I549" s="31">
        <v>1080</v>
      </c>
      <c r="J549" s="33">
        <v>43</v>
      </c>
      <c r="K549" s="31"/>
      <c r="L549" s="33"/>
      <c r="M549" s="33"/>
      <c r="N549" s="33"/>
      <c r="O549" s="33"/>
      <c r="P549" s="33"/>
    </row>
    <row r="550" spans="1:16">
      <c r="A550" s="31"/>
      <c r="B550" s="31"/>
      <c r="C550" s="31"/>
      <c r="D550" s="31"/>
      <c r="E550" s="31"/>
      <c r="F550" s="31"/>
      <c r="G550" s="35"/>
      <c r="H550" s="29"/>
      <c r="I550" s="31">
        <v>1081</v>
      </c>
      <c r="J550" s="33">
        <v>43</v>
      </c>
      <c r="K550" s="31"/>
      <c r="L550" s="33"/>
      <c r="M550" s="33"/>
      <c r="N550" s="33"/>
      <c r="O550" s="33"/>
      <c r="P550" s="33"/>
    </row>
    <row r="551" spans="1:16">
      <c r="A551" s="31"/>
      <c r="B551" s="31"/>
      <c r="C551" s="31"/>
      <c r="D551" s="31"/>
      <c r="E551" s="31"/>
      <c r="F551" s="31"/>
      <c r="G551" s="35"/>
      <c r="H551" s="29"/>
      <c r="I551" s="31">
        <v>1082</v>
      </c>
      <c r="J551" s="33">
        <v>43</v>
      </c>
      <c r="K551" s="31"/>
      <c r="L551" s="33"/>
      <c r="M551" s="33"/>
      <c r="N551" s="33"/>
      <c r="O551" s="33"/>
      <c r="P551" s="33"/>
    </row>
    <row r="552" spans="1:16">
      <c r="A552" s="31"/>
      <c r="B552" s="31"/>
      <c r="C552" s="31"/>
      <c r="D552" s="31"/>
      <c r="E552" s="31"/>
      <c r="F552" s="31"/>
      <c r="G552" s="35"/>
      <c r="H552" s="29"/>
      <c r="I552" s="31">
        <v>1083</v>
      </c>
      <c r="J552" s="33">
        <v>43</v>
      </c>
      <c r="K552" s="31"/>
      <c r="L552" s="33"/>
      <c r="M552" s="33"/>
      <c r="N552" s="33"/>
      <c r="O552" s="33"/>
      <c r="P552" s="33"/>
    </row>
    <row r="553" spans="1:16">
      <c r="A553" s="31"/>
      <c r="B553" s="31"/>
      <c r="C553" s="31"/>
      <c r="D553" s="31"/>
      <c r="E553" s="31"/>
      <c r="F553" s="31"/>
      <c r="G553" s="35"/>
      <c r="H553" s="29"/>
      <c r="I553" s="31">
        <v>1084</v>
      </c>
      <c r="J553" s="33">
        <v>43</v>
      </c>
      <c r="K553" s="31"/>
      <c r="L553" s="33"/>
      <c r="M553" s="33"/>
      <c r="N553" s="33"/>
      <c r="O553" s="33"/>
      <c r="P553" s="33"/>
    </row>
    <row r="554" spans="1:16">
      <c r="A554" s="31"/>
      <c r="B554" s="31"/>
      <c r="C554" s="31"/>
      <c r="D554" s="31"/>
      <c r="E554" s="31"/>
      <c r="F554" s="31"/>
      <c r="G554" s="35"/>
      <c r="H554" s="29"/>
      <c r="I554" s="31">
        <v>1085</v>
      </c>
      <c r="J554" s="33">
        <v>43</v>
      </c>
      <c r="K554" s="31"/>
      <c r="L554" s="33"/>
      <c r="M554" s="33"/>
      <c r="N554" s="33"/>
      <c r="O554" s="33"/>
      <c r="P554" s="33"/>
    </row>
    <row r="555" spans="1:16">
      <c r="A555" s="31"/>
      <c r="B555" s="31"/>
      <c r="C555" s="31"/>
      <c r="D555" s="31"/>
      <c r="E555" s="31"/>
      <c r="F555" s="31"/>
      <c r="G555" s="35"/>
      <c r="H555" s="29"/>
      <c r="I555" s="31">
        <v>1086</v>
      </c>
      <c r="J555" s="33">
        <v>43</v>
      </c>
      <c r="K555" s="31"/>
      <c r="L555" s="33"/>
      <c r="M555" s="33"/>
      <c r="N555" s="33"/>
      <c r="O555" s="33"/>
      <c r="P555" s="33"/>
    </row>
    <row r="556" spans="1:16">
      <c r="A556" s="31"/>
      <c r="B556" s="31"/>
      <c r="C556" s="31"/>
      <c r="D556" s="31"/>
      <c r="E556" s="31"/>
      <c r="F556" s="31"/>
      <c r="G556" s="35"/>
      <c r="H556" s="29"/>
      <c r="I556" s="31">
        <v>1087</v>
      </c>
      <c r="J556" s="33">
        <v>44</v>
      </c>
      <c r="K556" s="31"/>
      <c r="L556" s="33"/>
      <c r="M556" s="33"/>
      <c r="N556" s="33"/>
      <c r="O556" s="33"/>
      <c r="P556" s="33"/>
    </row>
    <row r="557" spans="1:16">
      <c r="A557" s="31"/>
      <c r="B557" s="31"/>
      <c r="C557" s="31"/>
      <c r="D557" s="31"/>
      <c r="E557" s="31"/>
      <c r="F557" s="31"/>
      <c r="G557" s="35"/>
      <c r="H557" s="29"/>
      <c r="I557" s="31">
        <v>1088</v>
      </c>
      <c r="J557" s="33">
        <v>44</v>
      </c>
      <c r="K557" s="31"/>
      <c r="L557" s="33"/>
      <c r="M557" s="33"/>
      <c r="N557" s="33"/>
      <c r="O557" s="33"/>
      <c r="P557" s="33"/>
    </row>
    <row r="558" spans="1:16">
      <c r="A558" s="31"/>
      <c r="B558" s="31"/>
      <c r="C558" s="31"/>
      <c r="D558" s="31"/>
      <c r="E558" s="31"/>
      <c r="F558" s="31"/>
      <c r="G558" s="35"/>
      <c r="H558" s="29"/>
      <c r="I558" s="31">
        <v>1089</v>
      </c>
      <c r="J558" s="33">
        <v>44</v>
      </c>
      <c r="K558" s="31"/>
      <c r="L558" s="33"/>
      <c r="M558" s="33"/>
      <c r="N558" s="33"/>
      <c r="O558" s="33"/>
      <c r="P558" s="33"/>
    </row>
    <row r="559" spans="1:16">
      <c r="A559" s="31"/>
      <c r="B559" s="31"/>
      <c r="C559" s="31"/>
      <c r="D559" s="31"/>
      <c r="E559" s="31"/>
      <c r="F559" s="31"/>
      <c r="G559" s="35"/>
      <c r="H559" s="29"/>
      <c r="I559" s="31">
        <v>1090</v>
      </c>
      <c r="J559" s="33">
        <v>44</v>
      </c>
      <c r="K559" s="31"/>
      <c r="L559" s="33"/>
      <c r="M559" s="33"/>
      <c r="N559" s="33"/>
      <c r="O559" s="33"/>
      <c r="P559" s="33"/>
    </row>
    <row r="560" spans="1:16">
      <c r="A560" s="31"/>
      <c r="B560" s="31"/>
      <c r="C560" s="31"/>
      <c r="D560" s="31"/>
      <c r="E560" s="31"/>
      <c r="F560" s="31"/>
      <c r="G560" s="35"/>
      <c r="H560" s="29"/>
      <c r="I560" s="31">
        <v>1091</v>
      </c>
      <c r="J560" s="33">
        <v>44</v>
      </c>
      <c r="K560" s="31"/>
      <c r="L560" s="33"/>
      <c r="M560" s="33"/>
      <c r="N560" s="33"/>
      <c r="O560" s="33"/>
      <c r="P560" s="33"/>
    </row>
    <row r="561" spans="1:16">
      <c r="A561" s="31"/>
      <c r="B561" s="31"/>
      <c r="C561" s="31"/>
      <c r="D561" s="31"/>
      <c r="E561" s="31"/>
      <c r="F561" s="31"/>
      <c r="G561" s="35"/>
      <c r="H561" s="29"/>
      <c r="I561" s="31">
        <v>1092</v>
      </c>
      <c r="J561" s="33">
        <v>44</v>
      </c>
      <c r="K561" s="31"/>
      <c r="L561" s="33"/>
      <c r="M561" s="33"/>
      <c r="N561" s="33"/>
      <c r="O561" s="33"/>
      <c r="P561" s="33"/>
    </row>
    <row r="562" spans="1:16">
      <c r="A562" s="31"/>
      <c r="B562" s="31"/>
      <c r="C562" s="31"/>
      <c r="D562" s="31"/>
      <c r="E562" s="31"/>
      <c r="F562" s="31"/>
      <c r="G562" s="35"/>
      <c r="H562" s="29"/>
      <c r="I562" s="31">
        <v>1093</v>
      </c>
      <c r="J562" s="33">
        <v>44</v>
      </c>
      <c r="K562" s="31"/>
      <c r="L562" s="33"/>
      <c r="M562" s="33"/>
      <c r="N562" s="33"/>
      <c r="O562" s="33"/>
      <c r="P562" s="33"/>
    </row>
    <row r="563" spans="1:16">
      <c r="A563" s="31"/>
      <c r="B563" s="31"/>
      <c r="C563" s="31"/>
      <c r="D563" s="31"/>
      <c r="E563" s="31"/>
      <c r="F563" s="31"/>
      <c r="G563" s="35"/>
      <c r="H563" s="29"/>
      <c r="I563" s="31">
        <v>1094</v>
      </c>
      <c r="J563" s="33">
        <v>44</v>
      </c>
      <c r="K563" s="31"/>
      <c r="L563" s="33"/>
      <c r="M563" s="33"/>
      <c r="N563" s="33"/>
      <c r="O563" s="33"/>
      <c r="P563" s="33"/>
    </row>
    <row r="564" spans="1:16">
      <c r="A564" s="31"/>
      <c r="B564" s="31"/>
      <c r="C564" s="31"/>
      <c r="D564" s="31"/>
      <c r="E564" s="31"/>
      <c r="F564" s="31"/>
      <c r="G564" s="35"/>
      <c r="H564" s="29"/>
      <c r="I564" s="31">
        <v>1095</v>
      </c>
      <c r="J564" s="33">
        <v>44</v>
      </c>
      <c r="K564" s="31"/>
      <c r="L564" s="33"/>
      <c r="M564" s="33"/>
      <c r="N564" s="33"/>
      <c r="O564" s="33"/>
      <c r="P564" s="33"/>
    </row>
    <row r="565" spans="1:16">
      <c r="A565" s="31"/>
      <c r="B565" s="31"/>
      <c r="C565" s="31"/>
      <c r="D565" s="31"/>
      <c r="E565" s="31"/>
      <c r="F565" s="31"/>
      <c r="G565" s="35"/>
      <c r="H565" s="29"/>
      <c r="I565" s="31">
        <v>1096</v>
      </c>
      <c r="J565" s="33">
        <v>44</v>
      </c>
      <c r="K565" s="31"/>
      <c r="L565" s="33"/>
      <c r="M565" s="33"/>
      <c r="N565" s="33"/>
      <c r="O565" s="33"/>
      <c r="P565" s="33"/>
    </row>
    <row r="566" spans="1:16">
      <c r="A566" s="31"/>
      <c r="B566" s="31"/>
      <c r="C566" s="31"/>
      <c r="D566" s="31"/>
      <c r="E566" s="31"/>
      <c r="F566" s="31"/>
      <c r="G566" s="35"/>
      <c r="H566" s="29"/>
      <c r="I566" s="31">
        <v>1097</v>
      </c>
      <c r="J566" s="33">
        <v>44</v>
      </c>
      <c r="K566" s="31"/>
      <c r="L566" s="33"/>
      <c r="M566" s="33"/>
      <c r="N566" s="33"/>
      <c r="O566" s="33"/>
      <c r="P566" s="33"/>
    </row>
    <row r="567" spans="1:16">
      <c r="A567" s="31"/>
      <c r="B567" s="31"/>
      <c r="C567" s="31"/>
      <c r="D567" s="31"/>
      <c r="E567" s="31"/>
      <c r="F567" s="31"/>
      <c r="G567" s="35"/>
      <c r="H567" s="29"/>
      <c r="I567" s="31">
        <v>1098</v>
      </c>
      <c r="J567" s="33">
        <v>44</v>
      </c>
      <c r="K567" s="31"/>
      <c r="L567" s="33"/>
      <c r="M567" s="33"/>
      <c r="N567" s="33"/>
      <c r="O567" s="33"/>
      <c r="P567" s="33"/>
    </row>
    <row r="568" spans="1:16">
      <c r="A568" s="31"/>
      <c r="B568" s="31"/>
      <c r="C568" s="31"/>
      <c r="D568" s="31"/>
      <c r="E568" s="31"/>
      <c r="F568" s="31"/>
      <c r="G568" s="35"/>
      <c r="H568" s="29"/>
      <c r="I568" s="31">
        <v>1099</v>
      </c>
      <c r="J568" s="33">
        <v>44</v>
      </c>
      <c r="K568" s="31"/>
      <c r="L568" s="33"/>
      <c r="M568" s="33"/>
      <c r="N568" s="33"/>
      <c r="O568" s="33"/>
      <c r="P568" s="33"/>
    </row>
    <row r="569" spans="1:16">
      <c r="A569" s="31"/>
      <c r="B569" s="31"/>
      <c r="C569" s="31"/>
      <c r="D569" s="31"/>
      <c r="E569" s="31"/>
      <c r="F569" s="31"/>
      <c r="G569" s="35"/>
      <c r="H569" s="29"/>
      <c r="I569" s="31">
        <v>1100</v>
      </c>
      <c r="J569" s="33">
        <v>45</v>
      </c>
      <c r="K569" s="31"/>
      <c r="L569" s="33"/>
      <c r="M569" s="33"/>
      <c r="N569" s="33"/>
      <c r="O569" s="33"/>
      <c r="P569" s="33"/>
    </row>
  </sheetData>
  <sortState ref="M3:N73">
    <sortCondition ref="M3:M73"/>
  </sortState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33"/>
  <sheetViews>
    <sheetView workbookViewId="0">
      <selection activeCell="M26" sqref="M26"/>
    </sheetView>
  </sheetViews>
  <sheetFormatPr baseColWidth="10" defaultRowHeight="12.75"/>
  <cols>
    <col min="1" max="1" width="7.85546875" style="25" bestFit="1" customWidth="1"/>
    <col min="2" max="2" width="3" style="25" bestFit="1" customWidth="1"/>
    <col min="3" max="3" width="11.42578125" style="25"/>
    <col min="4" max="4" width="3" style="25" bestFit="1" customWidth="1"/>
    <col min="5" max="5" width="11.42578125" style="25"/>
    <col min="6" max="6" width="5.85546875" style="25" customWidth="1"/>
    <col min="7" max="7" width="11.42578125" style="27"/>
    <col min="8" max="8" width="5.85546875" style="28" customWidth="1"/>
    <col min="9" max="9" width="11.42578125" style="25"/>
    <col min="10" max="10" width="4.5703125" style="24" customWidth="1"/>
    <col min="11" max="11" width="11.42578125" style="25"/>
    <col min="12" max="12" width="3.5703125" style="24" bestFit="1" customWidth="1"/>
    <col min="13" max="13" width="11.42578125" style="24"/>
    <col min="14" max="14" width="3.5703125" style="24" bestFit="1" customWidth="1"/>
    <col min="15" max="15" width="11.42578125" style="24"/>
    <col min="16" max="16" width="4.5703125" style="24" bestFit="1" customWidth="1"/>
    <col min="17" max="16384" width="11.42578125" style="24"/>
  </cols>
  <sheetData>
    <row r="1" spans="1:16">
      <c r="A1" s="18" t="s">
        <v>25</v>
      </c>
      <c r="B1" s="29" t="s">
        <v>12</v>
      </c>
      <c r="C1" s="29" t="s">
        <v>38</v>
      </c>
      <c r="D1" s="29" t="s">
        <v>12</v>
      </c>
      <c r="E1" s="29" t="s">
        <v>26</v>
      </c>
      <c r="F1" s="29" t="s">
        <v>12</v>
      </c>
      <c r="G1" s="29" t="s">
        <v>27</v>
      </c>
      <c r="H1" s="29" t="s">
        <v>12</v>
      </c>
      <c r="I1" s="29" t="s">
        <v>28</v>
      </c>
      <c r="J1" s="29" t="s">
        <v>12</v>
      </c>
      <c r="K1" s="29" t="s">
        <v>29</v>
      </c>
      <c r="L1" s="29" t="s">
        <v>12</v>
      </c>
      <c r="M1" s="29" t="s">
        <v>30</v>
      </c>
      <c r="N1" s="29" t="s">
        <v>12</v>
      </c>
      <c r="O1" s="29" t="s">
        <v>31</v>
      </c>
      <c r="P1" s="29" t="s">
        <v>21</v>
      </c>
    </row>
    <row r="2" spans="1:16" ht="12.75" customHeight="1">
      <c r="A2" s="30">
        <v>64</v>
      </c>
      <c r="B2" s="31">
        <v>45</v>
      </c>
      <c r="C2" s="31">
        <v>74</v>
      </c>
      <c r="D2" s="31">
        <v>45</v>
      </c>
      <c r="E2" s="30">
        <v>252</v>
      </c>
      <c r="F2" s="31">
        <v>45</v>
      </c>
      <c r="G2" s="32">
        <v>21</v>
      </c>
      <c r="H2" s="32">
        <v>2</v>
      </c>
      <c r="I2" s="31">
        <v>535</v>
      </c>
      <c r="J2" s="33">
        <v>1</v>
      </c>
      <c r="K2" s="31">
        <v>217</v>
      </c>
      <c r="L2" s="33">
        <v>1</v>
      </c>
      <c r="M2" s="31">
        <v>92</v>
      </c>
      <c r="N2" s="31">
        <v>1</v>
      </c>
      <c r="O2" s="30">
        <v>310</v>
      </c>
      <c r="P2" s="18">
        <v>45</v>
      </c>
    </row>
    <row r="3" spans="1:16">
      <c r="A3" s="30">
        <v>65</v>
      </c>
      <c r="B3" s="31">
        <v>44</v>
      </c>
      <c r="C3" s="31">
        <v>75</v>
      </c>
      <c r="D3" s="31">
        <v>44</v>
      </c>
      <c r="E3" s="31">
        <v>253</v>
      </c>
      <c r="F3" s="31">
        <v>44</v>
      </c>
      <c r="G3" s="32">
        <v>22</v>
      </c>
      <c r="H3" s="32">
        <v>4</v>
      </c>
      <c r="I3" s="31">
        <v>536</v>
      </c>
      <c r="J3" s="33">
        <v>2</v>
      </c>
      <c r="K3" s="31">
        <v>218</v>
      </c>
      <c r="L3" s="33">
        <v>2</v>
      </c>
      <c r="M3" s="31">
        <v>93</v>
      </c>
      <c r="N3" s="31">
        <v>2</v>
      </c>
      <c r="O3" s="30">
        <v>311</v>
      </c>
      <c r="P3" s="18">
        <v>45</v>
      </c>
    </row>
    <row r="4" spans="1:16">
      <c r="A4" s="30">
        <v>65</v>
      </c>
      <c r="B4" s="31">
        <v>43</v>
      </c>
      <c r="C4" s="31">
        <v>76</v>
      </c>
      <c r="D4" s="31">
        <v>43</v>
      </c>
      <c r="E4" s="30">
        <v>254</v>
      </c>
      <c r="F4" s="31">
        <v>44</v>
      </c>
      <c r="G4" s="32">
        <v>23</v>
      </c>
      <c r="H4" s="32">
        <v>6</v>
      </c>
      <c r="I4" s="31">
        <v>538</v>
      </c>
      <c r="J4" s="33">
        <v>2</v>
      </c>
      <c r="K4" s="31">
        <v>219</v>
      </c>
      <c r="L4" s="33">
        <v>2</v>
      </c>
      <c r="M4" s="31">
        <v>94</v>
      </c>
      <c r="N4" s="31">
        <v>2</v>
      </c>
      <c r="O4" s="30">
        <v>312</v>
      </c>
      <c r="P4" s="18">
        <v>44</v>
      </c>
    </row>
    <row r="5" spans="1:16">
      <c r="A5" s="30">
        <v>66</v>
      </c>
      <c r="B5" s="31">
        <v>42</v>
      </c>
      <c r="C5" s="31">
        <v>77</v>
      </c>
      <c r="D5" s="31">
        <v>42</v>
      </c>
      <c r="E5" s="31">
        <v>255</v>
      </c>
      <c r="F5" s="31">
        <v>44</v>
      </c>
      <c r="G5" s="32">
        <v>24</v>
      </c>
      <c r="H5" s="32">
        <v>8</v>
      </c>
      <c r="I5" s="31">
        <v>539</v>
      </c>
      <c r="J5" s="33">
        <v>2</v>
      </c>
      <c r="K5" s="31">
        <v>220</v>
      </c>
      <c r="L5" s="33">
        <v>2</v>
      </c>
      <c r="M5" s="31">
        <v>95</v>
      </c>
      <c r="N5" s="31">
        <v>3</v>
      </c>
      <c r="O5" s="30">
        <v>313</v>
      </c>
      <c r="P5" s="18">
        <v>44</v>
      </c>
    </row>
    <row r="6" spans="1:16">
      <c r="A6" s="30"/>
      <c r="B6" s="31">
        <v>41</v>
      </c>
      <c r="C6" s="31">
        <v>78</v>
      </c>
      <c r="D6" s="31">
        <v>41</v>
      </c>
      <c r="E6" s="30">
        <v>256</v>
      </c>
      <c r="F6" s="31">
        <v>43</v>
      </c>
      <c r="G6" s="32">
        <v>25</v>
      </c>
      <c r="H6" s="32">
        <v>10</v>
      </c>
      <c r="I6" s="31">
        <v>540</v>
      </c>
      <c r="J6" s="33">
        <v>2</v>
      </c>
      <c r="K6" s="31">
        <v>221</v>
      </c>
      <c r="L6" s="33">
        <v>2</v>
      </c>
      <c r="M6" s="31">
        <v>96</v>
      </c>
      <c r="N6" s="31">
        <v>4</v>
      </c>
      <c r="O6" s="30">
        <v>314</v>
      </c>
      <c r="P6" s="18">
        <v>43</v>
      </c>
    </row>
    <row r="7" spans="1:16">
      <c r="A7" s="30">
        <v>67</v>
      </c>
      <c r="B7" s="31">
        <v>40</v>
      </c>
      <c r="C7" s="31">
        <v>79</v>
      </c>
      <c r="D7" s="31">
        <v>40</v>
      </c>
      <c r="E7" s="31">
        <v>257</v>
      </c>
      <c r="F7" s="31">
        <v>43</v>
      </c>
      <c r="G7" s="32">
        <v>26</v>
      </c>
      <c r="H7" s="32">
        <v>12</v>
      </c>
      <c r="I7" s="31">
        <v>541</v>
      </c>
      <c r="J7" s="33">
        <v>2</v>
      </c>
      <c r="K7" s="31">
        <v>222</v>
      </c>
      <c r="L7" s="33">
        <v>2</v>
      </c>
      <c r="M7" s="31">
        <v>97</v>
      </c>
      <c r="N7" s="31">
        <v>4</v>
      </c>
      <c r="O7" s="30">
        <v>315</v>
      </c>
      <c r="P7" s="18">
        <v>42</v>
      </c>
    </row>
    <row r="8" spans="1:16">
      <c r="A8" s="30">
        <v>68</v>
      </c>
      <c r="B8" s="31">
        <v>39</v>
      </c>
      <c r="C8" s="31">
        <v>80</v>
      </c>
      <c r="D8" s="31">
        <v>39</v>
      </c>
      <c r="E8" s="30">
        <v>258</v>
      </c>
      <c r="F8" s="31">
        <v>42</v>
      </c>
      <c r="G8" s="32">
        <v>27</v>
      </c>
      <c r="H8" s="32">
        <v>14</v>
      </c>
      <c r="I8" s="31">
        <v>542</v>
      </c>
      <c r="J8" s="33">
        <v>2</v>
      </c>
      <c r="K8" s="31">
        <v>223</v>
      </c>
      <c r="L8" s="33">
        <v>2</v>
      </c>
      <c r="M8" s="31">
        <v>98</v>
      </c>
      <c r="N8" s="31">
        <v>5</v>
      </c>
      <c r="O8" s="30">
        <v>316</v>
      </c>
      <c r="P8" s="18">
        <v>42</v>
      </c>
    </row>
    <row r="9" spans="1:16">
      <c r="A9" s="30"/>
      <c r="B9" s="31">
        <v>38</v>
      </c>
      <c r="C9" s="31">
        <v>81</v>
      </c>
      <c r="D9" s="31">
        <v>38</v>
      </c>
      <c r="E9" s="31">
        <v>259</v>
      </c>
      <c r="F9" s="31">
        <v>42</v>
      </c>
      <c r="G9" s="32">
        <v>28</v>
      </c>
      <c r="H9" s="32">
        <v>15</v>
      </c>
      <c r="I9" s="31">
        <v>543</v>
      </c>
      <c r="J9" s="33">
        <v>2</v>
      </c>
      <c r="K9" s="31">
        <v>224</v>
      </c>
      <c r="L9" s="33">
        <v>2</v>
      </c>
      <c r="M9" s="31">
        <v>99</v>
      </c>
      <c r="N9" s="31">
        <v>6</v>
      </c>
      <c r="O9" s="30">
        <v>317</v>
      </c>
      <c r="P9" s="18">
        <v>41</v>
      </c>
    </row>
    <row r="10" spans="1:16">
      <c r="A10" s="30">
        <v>69</v>
      </c>
      <c r="B10" s="31">
        <v>37</v>
      </c>
      <c r="C10" s="31">
        <v>82</v>
      </c>
      <c r="D10" s="31">
        <v>37</v>
      </c>
      <c r="E10" s="30">
        <v>300</v>
      </c>
      <c r="F10" s="31">
        <v>41</v>
      </c>
      <c r="G10" s="32">
        <v>29</v>
      </c>
      <c r="H10" s="32">
        <v>16</v>
      </c>
      <c r="I10" s="31">
        <v>544</v>
      </c>
      <c r="J10" s="33">
        <v>2</v>
      </c>
      <c r="K10" s="31">
        <v>225</v>
      </c>
      <c r="L10" s="33">
        <v>2</v>
      </c>
      <c r="M10" s="31">
        <v>100</v>
      </c>
      <c r="N10" s="31">
        <v>6</v>
      </c>
      <c r="O10" s="30">
        <v>318</v>
      </c>
      <c r="P10" s="18">
        <v>40</v>
      </c>
    </row>
    <row r="11" spans="1:16">
      <c r="A11" s="30"/>
      <c r="B11" s="31">
        <v>36</v>
      </c>
      <c r="C11" s="31">
        <v>83</v>
      </c>
      <c r="D11" s="31">
        <v>36</v>
      </c>
      <c r="E11" s="31">
        <v>301</v>
      </c>
      <c r="F11" s="31">
        <v>41</v>
      </c>
      <c r="G11" s="32">
        <v>30</v>
      </c>
      <c r="H11" s="32">
        <v>17</v>
      </c>
      <c r="I11" s="31">
        <v>545</v>
      </c>
      <c r="J11" s="33">
        <v>2</v>
      </c>
      <c r="K11" s="31">
        <v>226</v>
      </c>
      <c r="L11" s="33">
        <v>3</v>
      </c>
      <c r="M11" s="31">
        <v>101</v>
      </c>
      <c r="N11" s="31">
        <v>7</v>
      </c>
      <c r="O11" s="30">
        <v>319</v>
      </c>
      <c r="P11" s="18">
        <v>40</v>
      </c>
    </row>
    <row r="12" spans="1:16">
      <c r="A12" s="30">
        <v>70</v>
      </c>
      <c r="B12" s="31">
        <v>35</v>
      </c>
      <c r="C12" s="31">
        <v>84</v>
      </c>
      <c r="D12" s="31">
        <v>35</v>
      </c>
      <c r="E12" s="30">
        <v>302</v>
      </c>
      <c r="F12" s="31">
        <v>40</v>
      </c>
      <c r="G12" s="32">
        <v>31</v>
      </c>
      <c r="H12" s="32">
        <v>18</v>
      </c>
      <c r="I12" s="31">
        <v>546</v>
      </c>
      <c r="J12" s="33">
        <v>2</v>
      </c>
      <c r="K12" s="31">
        <v>227</v>
      </c>
      <c r="L12" s="33">
        <v>3</v>
      </c>
      <c r="M12" s="31">
        <v>102</v>
      </c>
      <c r="N12" s="31">
        <v>8</v>
      </c>
      <c r="O12" s="30">
        <v>320</v>
      </c>
      <c r="P12" s="18">
        <v>39</v>
      </c>
    </row>
    <row r="13" spans="1:16">
      <c r="A13" s="30">
        <v>71</v>
      </c>
      <c r="B13" s="31">
        <v>34</v>
      </c>
      <c r="C13" s="31">
        <v>85</v>
      </c>
      <c r="D13" s="31">
        <v>34</v>
      </c>
      <c r="E13" s="31">
        <v>303</v>
      </c>
      <c r="F13" s="31">
        <v>40</v>
      </c>
      <c r="G13" s="32">
        <v>32</v>
      </c>
      <c r="H13" s="32">
        <v>18</v>
      </c>
      <c r="I13" s="31">
        <v>547</v>
      </c>
      <c r="J13" s="33">
        <v>2</v>
      </c>
      <c r="K13" s="31">
        <v>228</v>
      </c>
      <c r="L13" s="33">
        <v>3</v>
      </c>
      <c r="M13" s="31">
        <v>103</v>
      </c>
      <c r="N13" s="31">
        <v>8</v>
      </c>
      <c r="O13" s="30">
        <v>321</v>
      </c>
      <c r="P13" s="18">
        <v>39</v>
      </c>
    </row>
    <row r="14" spans="1:16">
      <c r="A14" s="30"/>
      <c r="B14" s="31">
        <v>33</v>
      </c>
      <c r="C14" s="31" t="s">
        <v>38</v>
      </c>
      <c r="D14" s="31">
        <v>33</v>
      </c>
      <c r="E14" s="30">
        <v>304</v>
      </c>
      <c r="F14" s="31">
        <v>39</v>
      </c>
      <c r="G14" s="32">
        <v>33</v>
      </c>
      <c r="H14" s="32">
        <v>19</v>
      </c>
      <c r="I14" s="31">
        <v>548</v>
      </c>
      <c r="J14" s="33">
        <v>2</v>
      </c>
      <c r="K14" s="31">
        <v>229</v>
      </c>
      <c r="L14" s="33">
        <v>3</v>
      </c>
      <c r="M14" s="31">
        <v>104</v>
      </c>
      <c r="N14" s="31">
        <v>9</v>
      </c>
      <c r="O14" s="30">
        <v>322</v>
      </c>
      <c r="P14" s="18">
        <v>38</v>
      </c>
    </row>
    <row r="15" spans="1:16">
      <c r="A15" s="30">
        <v>72</v>
      </c>
      <c r="B15" s="31">
        <v>32</v>
      </c>
      <c r="C15" s="31">
        <v>87</v>
      </c>
      <c r="D15" s="31">
        <v>32</v>
      </c>
      <c r="E15" s="31">
        <v>305</v>
      </c>
      <c r="F15" s="31">
        <v>39</v>
      </c>
      <c r="G15" s="32">
        <v>34</v>
      </c>
      <c r="H15" s="32">
        <v>19</v>
      </c>
      <c r="I15" s="31">
        <v>549</v>
      </c>
      <c r="J15" s="33">
        <v>2</v>
      </c>
      <c r="K15" s="31">
        <v>230</v>
      </c>
      <c r="L15" s="33">
        <v>3</v>
      </c>
      <c r="M15" s="31">
        <v>105</v>
      </c>
      <c r="N15" s="31">
        <v>10</v>
      </c>
      <c r="O15" s="30">
        <v>323</v>
      </c>
      <c r="P15" s="18">
        <v>37</v>
      </c>
    </row>
    <row r="16" spans="1:16">
      <c r="A16" s="30"/>
      <c r="B16" s="31">
        <v>31</v>
      </c>
      <c r="C16" s="31">
        <v>88</v>
      </c>
      <c r="D16" s="31">
        <v>31</v>
      </c>
      <c r="E16" s="30">
        <v>306</v>
      </c>
      <c r="F16" s="31">
        <f>F15-1</f>
        <v>38</v>
      </c>
      <c r="G16" s="32">
        <v>35</v>
      </c>
      <c r="H16" s="32">
        <v>20</v>
      </c>
      <c r="I16" s="31">
        <v>550</v>
      </c>
      <c r="J16" s="33">
        <v>2</v>
      </c>
      <c r="K16" s="31">
        <v>231</v>
      </c>
      <c r="L16" s="33">
        <v>3</v>
      </c>
      <c r="M16" s="31">
        <v>106</v>
      </c>
      <c r="N16" s="31">
        <v>10</v>
      </c>
      <c r="O16" s="30">
        <v>324</v>
      </c>
      <c r="P16" s="18">
        <v>37</v>
      </c>
    </row>
    <row r="17" spans="1:16">
      <c r="A17" s="30">
        <v>73</v>
      </c>
      <c r="B17" s="31">
        <v>30</v>
      </c>
      <c r="C17" s="31">
        <v>89</v>
      </c>
      <c r="D17" s="31">
        <v>30</v>
      </c>
      <c r="E17" s="31">
        <v>307</v>
      </c>
      <c r="F17" s="31">
        <v>38</v>
      </c>
      <c r="G17" s="32">
        <v>36</v>
      </c>
      <c r="H17" s="31">
        <v>20</v>
      </c>
      <c r="I17" s="31">
        <v>551</v>
      </c>
      <c r="J17" s="33">
        <v>2</v>
      </c>
      <c r="K17" s="31">
        <v>232</v>
      </c>
      <c r="L17" s="33">
        <v>3</v>
      </c>
      <c r="M17" s="31">
        <v>107</v>
      </c>
      <c r="N17" s="31">
        <v>11</v>
      </c>
      <c r="O17" s="30">
        <v>325</v>
      </c>
      <c r="P17" s="18">
        <v>36</v>
      </c>
    </row>
    <row r="18" spans="1:16">
      <c r="A18" s="30">
        <v>74</v>
      </c>
      <c r="B18" s="31">
        <v>29</v>
      </c>
      <c r="C18" s="31">
        <v>90</v>
      </c>
      <c r="D18" s="31">
        <v>29</v>
      </c>
      <c r="E18" s="30">
        <v>308</v>
      </c>
      <c r="F18" s="31">
        <f t="shared" ref="F18" si="0">F17-1</f>
        <v>37</v>
      </c>
      <c r="G18" s="32">
        <v>37</v>
      </c>
      <c r="H18" s="31">
        <v>21</v>
      </c>
      <c r="I18" s="31">
        <v>552</v>
      </c>
      <c r="J18" s="33">
        <v>3</v>
      </c>
      <c r="K18" s="31">
        <v>233</v>
      </c>
      <c r="L18" s="33">
        <v>3</v>
      </c>
      <c r="M18" s="31">
        <v>108</v>
      </c>
      <c r="N18" s="31">
        <v>12</v>
      </c>
      <c r="O18" s="30">
        <v>326</v>
      </c>
      <c r="P18" s="18">
        <v>35</v>
      </c>
    </row>
    <row r="19" spans="1:16">
      <c r="A19" s="30"/>
      <c r="B19" s="31">
        <v>28</v>
      </c>
      <c r="C19" s="31">
        <v>91</v>
      </c>
      <c r="D19" s="31">
        <v>28</v>
      </c>
      <c r="E19" s="31">
        <v>309</v>
      </c>
      <c r="F19" s="31">
        <v>37</v>
      </c>
      <c r="G19" s="32">
        <v>38</v>
      </c>
      <c r="H19" s="31">
        <v>21</v>
      </c>
      <c r="I19" s="31">
        <v>553</v>
      </c>
      <c r="J19" s="33">
        <v>3</v>
      </c>
      <c r="K19" s="31">
        <v>234</v>
      </c>
      <c r="L19" s="33">
        <v>4</v>
      </c>
      <c r="M19" s="31">
        <v>109</v>
      </c>
      <c r="N19" s="31">
        <v>12</v>
      </c>
      <c r="O19" s="30">
        <v>327</v>
      </c>
      <c r="P19" s="18">
        <v>35</v>
      </c>
    </row>
    <row r="20" spans="1:16">
      <c r="A20" s="30">
        <v>75</v>
      </c>
      <c r="B20" s="31">
        <v>27</v>
      </c>
      <c r="C20" s="31">
        <v>92</v>
      </c>
      <c r="D20" s="31">
        <v>27</v>
      </c>
      <c r="E20" s="30">
        <v>310</v>
      </c>
      <c r="F20" s="31">
        <f t="shared" ref="F20" si="1">F19-1</f>
        <v>36</v>
      </c>
      <c r="G20" s="32">
        <v>39</v>
      </c>
      <c r="H20" s="31">
        <v>22</v>
      </c>
      <c r="I20" s="31">
        <v>554</v>
      </c>
      <c r="J20" s="33">
        <v>3</v>
      </c>
      <c r="K20" s="31">
        <v>235</v>
      </c>
      <c r="L20" s="33">
        <v>4</v>
      </c>
      <c r="M20" s="31">
        <v>110</v>
      </c>
      <c r="N20" s="31">
        <v>13</v>
      </c>
      <c r="O20" s="30">
        <v>328</v>
      </c>
      <c r="P20" s="18">
        <v>34</v>
      </c>
    </row>
    <row r="21" spans="1:16">
      <c r="A21" s="30"/>
      <c r="B21" s="31">
        <v>26</v>
      </c>
      <c r="C21" s="31">
        <v>93</v>
      </c>
      <c r="D21" s="31">
        <v>26</v>
      </c>
      <c r="E21" s="31">
        <v>311</v>
      </c>
      <c r="F21" s="31">
        <v>36</v>
      </c>
      <c r="G21" s="32">
        <v>40</v>
      </c>
      <c r="H21" s="31">
        <v>22</v>
      </c>
      <c r="I21" s="31">
        <v>555</v>
      </c>
      <c r="J21" s="33">
        <v>3</v>
      </c>
      <c r="K21" s="31">
        <v>236</v>
      </c>
      <c r="L21" s="33">
        <v>4</v>
      </c>
      <c r="M21" s="31">
        <v>111</v>
      </c>
      <c r="N21" s="31">
        <v>14</v>
      </c>
      <c r="O21" s="30">
        <v>329</v>
      </c>
      <c r="P21" s="18">
        <v>34</v>
      </c>
    </row>
    <row r="22" spans="1:16">
      <c r="A22" s="30">
        <v>76</v>
      </c>
      <c r="B22" s="31">
        <v>25</v>
      </c>
      <c r="C22" s="31">
        <v>94</v>
      </c>
      <c r="D22" s="31">
        <v>25</v>
      </c>
      <c r="E22" s="30">
        <v>312</v>
      </c>
      <c r="F22" s="31">
        <f t="shared" ref="F22" si="2">F21-1</f>
        <v>35</v>
      </c>
      <c r="G22" s="32">
        <v>41</v>
      </c>
      <c r="H22" s="31">
        <v>23</v>
      </c>
      <c r="I22" s="31">
        <v>556</v>
      </c>
      <c r="J22" s="33">
        <v>3</v>
      </c>
      <c r="K22" s="31">
        <v>237</v>
      </c>
      <c r="L22" s="33">
        <v>4</v>
      </c>
      <c r="M22" s="31">
        <v>112</v>
      </c>
      <c r="N22" s="31">
        <v>14</v>
      </c>
      <c r="O22" s="30">
        <v>330</v>
      </c>
      <c r="P22" s="18">
        <v>33</v>
      </c>
    </row>
    <row r="23" spans="1:16">
      <c r="A23" s="30">
        <v>77</v>
      </c>
      <c r="B23" s="31">
        <v>24</v>
      </c>
      <c r="C23" s="31">
        <v>95</v>
      </c>
      <c r="D23" s="31">
        <v>24</v>
      </c>
      <c r="E23" s="31">
        <v>313</v>
      </c>
      <c r="F23" s="31">
        <v>35</v>
      </c>
      <c r="G23" s="32">
        <v>42</v>
      </c>
      <c r="H23" s="31">
        <v>23</v>
      </c>
      <c r="I23" s="31">
        <v>557</v>
      </c>
      <c r="J23" s="33">
        <v>3</v>
      </c>
      <c r="K23" s="31">
        <v>238</v>
      </c>
      <c r="L23" s="33">
        <v>4</v>
      </c>
      <c r="M23" s="31">
        <v>113</v>
      </c>
      <c r="N23" s="31">
        <v>15</v>
      </c>
      <c r="O23" s="30">
        <v>331</v>
      </c>
      <c r="P23" s="18">
        <v>32</v>
      </c>
    </row>
    <row r="24" spans="1:16">
      <c r="A24" s="30"/>
      <c r="B24" s="31">
        <v>23</v>
      </c>
      <c r="C24" s="31">
        <v>96</v>
      </c>
      <c r="D24" s="31">
        <v>23</v>
      </c>
      <c r="E24" s="30">
        <v>314</v>
      </c>
      <c r="F24" s="31">
        <f t="shared" ref="F24:F47" si="3">F23-1</f>
        <v>34</v>
      </c>
      <c r="G24" s="32">
        <v>43</v>
      </c>
      <c r="H24" s="31">
        <v>24</v>
      </c>
      <c r="I24" s="31">
        <v>558</v>
      </c>
      <c r="J24" s="33">
        <v>3</v>
      </c>
      <c r="K24" s="31">
        <v>239</v>
      </c>
      <c r="L24" s="33">
        <v>4</v>
      </c>
      <c r="M24" s="31">
        <v>114</v>
      </c>
      <c r="N24" s="31">
        <v>16</v>
      </c>
      <c r="O24" s="30">
        <v>332</v>
      </c>
      <c r="P24" s="18">
        <v>32</v>
      </c>
    </row>
    <row r="25" spans="1:16">
      <c r="A25" s="30">
        <v>78</v>
      </c>
      <c r="B25" s="31">
        <v>22</v>
      </c>
      <c r="C25" s="31">
        <v>97</v>
      </c>
      <c r="D25" s="31">
        <v>22</v>
      </c>
      <c r="E25" s="31">
        <v>315</v>
      </c>
      <c r="F25" s="31">
        <v>34</v>
      </c>
      <c r="G25" s="32">
        <v>44</v>
      </c>
      <c r="H25" s="31">
        <v>25</v>
      </c>
      <c r="I25" s="31">
        <v>559</v>
      </c>
      <c r="J25" s="33">
        <v>3</v>
      </c>
      <c r="K25" s="31">
        <v>240</v>
      </c>
      <c r="L25" s="33">
        <v>4</v>
      </c>
      <c r="M25" s="31">
        <v>115</v>
      </c>
      <c r="N25" s="31">
        <v>16</v>
      </c>
      <c r="O25" s="30">
        <v>333</v>
      </c>
      <c r="P25" s="18">
        <v>31</v>
      </c>
    </row>
    <row r="26" spans="1:16">
      <c r="A26" s="30"/>
      <c r="B26" s="31">
        <v>21</v>
      </c>
      <c r="C26" s="31">
        <v>98</v>
      </c>
      <c r="D26" s="31">
        <v>21</v>
      </c>
      <c r="E26" s="30">
        <v>316</v>
      </c>
      <c r="F26" s="31">
        <f t="shared" ref="F26" si="4">F25-1</f>
        <v>33</v>
      </c>
      <c r="G26" s="32">
        <v>45</v>
      </c>
      <c r="H26" s="31">
        <v>25</v>
      </c>
      <c r="I26" s="31">
        <v>560</v>
      </c>
      <c r="J26" s="33">
        <v>3</v>
      </c>
      <c r="K26" s="31">
        <v>241</v>
      </c>
      <c r="L26" s="33">
        <v>4</v>
      </c>
      <c r="M26" s="31">
        <v>116</v>
      </c>
      <c r="N26" s="31">
        <v>17</v>
      </c>
      <c r="O26" s="30">
        <v>334</v>
      </c>
      <c r="P26" s="18">
        <v>31</v>
      </c>
    </row>
    <row r="27" spans="1:16">
      <c r="A27" s="30">
        <v>79</v>
      </c>
      <c r="B27" s="31">
        <v>20</v>
      </c>
      <c r="C27" s="31">
        <v>99</v>
      </c>
      <c r="D27" s="31">
        <v>20</v>
      </c>
      <c r="E27" s="31">
        <v>317</v>
      </c>
      <c r="F27" s="31">
        <f t="shared" ref="F27" si="5">F26</f>
        <v>33</v>
      </c>
      <c r="G27" s="32">
        <v>46</v>
      </c>
      <c r="H27" s="31">
        <v>26</v>
      </c>
      <c r="I27" s="31">
        <v>561</v>
      </c>
      <c r="J27" s="33">
        <v>3</v>
      </c>
      <c r="K27" s="31">
        <v>242</v>
      </c>
      <c r="L27" s="33">
        <v>5</v>
      </c>
      <c r="M27" s="31">
        <v>117</v>
      </c>
      <c r="N27" s="31">
        <v>18</v>
      </c>
      <c r="O27" s="30">
        <v>335</v>
      </c>
      <c r="P27" s="18">
        <v>30</v>
      </c>
    </row>
    <row r="28" spans="1:16">
      <c r="A28" s="30">
        <v>80</v>
      </c>
      <c r="B28" s="31">
        <v>19</v>
      </c>
      <c r="C28" s="31">
        <v>100</v>
      </c>
      <c r="D28" s="31">
        <v>19</v>
      </c>
      <c r="E28" s="30">
        <v>318</v>
      </c>
      <c r="F28" s="31">
        <v>33</v>
      </c>
      <c r="G28" s="32">
        <v>47</v>
      </c>
      <c r="H28" s="31">
        <v>27</v>
      </c>
      <c r="I28" s="31">
        <v>562</v>
      </c>
      <c r="J28" s="33">
        <v>3</v>
      </c>
      <c r="K28" s="31">
        <v>243</v>
      </c>
      <c r="L28" s="33">
        <v>5</v>
      </c>
      <c r="M28" s="31">
        <v>118</v>
      </c>
      <c r="N28" s="31">
        <v>18</v>
      </c>
      <c r="O28" s="30">
        <v>336</v>
      </c>
      <c r="P28" s="18">
        <v>29</v>
      </c>
    </row>
    <row r="29" spans="1:16">
      <c r="A29" s="30">
        <v>81</v>
      </c>
      <c r="B29" s="37">
        <v>18</v>
      </c>
      <c r="C29" s="31">
        <v>101</v>
      </c>
      <c r="D29" s="31">
        <v>19</v>
      </c>
      <c r="E29" s="31">
        <v>319</v>
      </c>
      <c r="F29" s="31">
        <f t="shared" si="3"/>
        <v>32</v>
      </c>
      <c r="G29" s="32">
        <v>48</v>
      </c>
      <c r="H29" s="31">
        <v>28</v>
      </c>
      <c r="I29" s="31">
        <v>563</v>
      </c>
      <c r="J29" s="33">
        <v>3</v>
      </c>
      <c r="K29" s="31">
        <v>244</v>
      </c>
      <c r="L29" s="33">
        <v>5</v>
      </c>
      <c r="M29" s="31">
        <v>119</v>
      </c>
      <c r="N29" s="31">
        <v>19</v>
      </c>
      <c r="O29" s="30">
        <v>337</v>
      </c>
      <c r="P29" s="18">
        <v>29</v>
      </c>
    </row>
    <row r="30" spans="1:16">
      <c r="A30" s="30">
        <v>82</v>
      </c>
      <c r="B30" s="31">
        <v>18</v>
      </c>
      <c r="C30" s="31">
        <v>102</v>
      </c>
      <c r="D30" s="31">
        <v>19</v>
      </c>
      <c r="E30" s="30">
        <v>320</v>
      </c>
      <c r="F30" s="31">
        <v>32</v>
      </c>
      <c r="G30" s="32">
        <v>49</v>
      </c>
      <c r="H30" s="31">
        <v>29</v>
      </c>
      <c r="I30" s="31">
        <v>564</v>
      </c>
      <c r="J30" s="33">
        <v>3</v>
      </c>
      <c r="K30" s="31">
        <v>245</v>
      </c>
      <c r="L30" s="33">
        <v>5</v>
      </c>
      <c r="M30" s="31">
        <v>120</v>
      </c>
      <c r="N30" s="31">
        <v>20</v>
      </c>
      <c r="O30" s="30">
        <v>338</v>
      </c>
      <c r="P30" s="18">
        <v>28</v>
      </c>
    </row>
    <row r="31" spans="1:16">
      <c r="A31" s="30">
        <v>83</v>
      </c>
      <c r="B31" s="31">
        <v>17</v>
      </c>
      <c r="C31" s="31">
        <v>103</v>
      </c>
      <c r="D31" s="31">
        <v>18</v>
      </c>
      <c r="E31" s="31">
        <v>321</v>
      </c>
      <c r="F31" s="31">
        <f t="shared" ref="F31" si="6">F30-1</f>
        <v>31</v>
      </c>
      <c r="G31" s="32">
        <v>50</v>
      </c>
      <c r="H31" s="31">
        <v>30</v>
      </c>
      <c r="I31" s="31">
        <v>565</v>
      </c>
      <c r="J31" s="33">
        <v>3</v>
      </c>
      <c r="K31" s="31">
        <v>246</v>
      </c>
      <c r="L31" s="33">
        <v>5</v>
      </c>
      <c r="M31" s="31">
        <v>121</v>
      </c>
      <c r="N31" s="31">
        <v>20</v>
      </c>
      <c r="O31" s="30">
        <v>339</v>
      </c>
      <c r="P31" s="18">
        <v>28</v>
      </c>
    </row>
    <row r="32" spans="1:16">
      <c r="A32" s="30">
        <v>84</v>
      </c>
      <c r="B32" s="31">
        <v>16</v>
      </c>
      <c r="C32" s="31">
        <v>104</v>
      </c>
      <c r="D32" s="31">
        <v>18</v>
      </c>
      <c r="E32" s="30">
        <v>322</v>
      </c>
      <c r="F32" s="31">
        <v>31</v>
      </c>
      <c r="G32" s="32">
        <v>51</v>
      </c>
      <c r="H32" s="31">
        <v>31</v>
      </c>
      <c r="I32" s="31">
        <v>566</v>
      </c>
      <c r="J32" s="33">
        <v>3</v>
      </c>
      <c r="K32" s="31">
        <v>247</v>
      </c>
      <c r="L32" s="33">
        <v>5</v>
      </c>
      <c r="M32" s="31">
        <v>122</v>
      </c>
      <c r="N32" s="31">
        <v>21</v>
      </c>
      <c r="O32" s="30">
        <v>340</v>
      </c>
      <c r="P32" s="18">
        <v>27</v>
      </c>
    </row>
    <row r="33" spans="1:16">
      <c r="A33" s="30">
        <v>85</v>
      </c>
      <c r="B33" s="31">
        <v>16</v>
      </c>
      <c r="C33" s="31">
        <v>105</v>
      </c>
      <c r="D33" s="31">
        <v>18</v>
      </c>
      <c r="E33" s="31">
        <v>323</v>
      </c>
      <c r="F33" s="31">
        <f t="shared" ref="F33" si="7">F32-1</f>
        <v>30</v>
      </c>
      <c r="G33" s="32">
        <v>52</v>
      </c>
      <c r="H33" s="31">
        <v>32</v>
      </c>
      <c r="I33" s="31">
        <v>567</v>
      </c>
      <c r="J33" s="33">
        <v>4</v>
      </c>
      <c r="K33" s="31">
        <v>248</v>
      </c>
      <c r="L33" s="33">
        <v>5</v>
      </c>
      <c r="M33" s="31">
        <v>123</v>
      </c>
      <c r="N33" s="31">
        <v>21</v>
      </c>
      <c r="O33" s="30">
        <v>341</v>
      </c>
      <c r="P33" s="18">
        <v>26</v>
      </c>
    </row>
    <row r="34" spans="1:16">
      <c r="A34" s="30">
        <v>86</v>
      </c>
      <c r="B34" s="31">
        <v>15</v>
      </c>
      <c r="C34" s="31">
        <v>106</v>
      </c>
      <c r="D34" s="31">
        <v>17</v>
      </c>
      <c r="E34" s="30">
        <v>324</v>
      </c>
      <c r="F34" s="31">
        <v>30</v>
      </c>
      <c r="G34" s="32">
        <v>53</v>
      </c>
      <c r="H34" s="31">
        <v>33</v>
      </c>
      <c r="I34" s="31">
        <v>568</v>
      </c>
      <c r="J34" s="33">
        <v>4</v>
      </c>
      <c r="K34" s="31">
        <v>249</v>
      </c>
      <c r="L34" s="33">
        <v>5</v>
      </c>
      <c r="M34" s="31">
        <v>124</v>
      </c>
      <c r="N34" s="31">
        <v>22</v>
      </c>
      <c r="O34" s="30">
        <v>342</v>
      </c>
      <c r="P34" s="18">
        <v>26</v>
      </c>
    </row>
    <row r="35" spans="1:16">
      <c r="A35" s="30">
        <v>87</v>
      </c>
      <c r="B35" s="31">
        <v>14</v>
      </c>
      <c r="C35" s="31">
        <v>107</v>
      </c>
      <c r="D35" s="31">
        <v>17</v>
      </c>
      <c r="E35" s="31">
        <v>325</v>
      </c>
      <c r="F35" s="31">
        <f t="shared" ref="F35" si="8">F34-1</f>
        <v>29</v>
      </c>
      <c r="G35" s="32">
        <v>54</v>
      </c>
      <c r="H35" s="31">
        <v>34</v>
      </c>
      <c r="I35" s="31">
        <v>569</v>
      </c>
      <c r="J35" s="33">
        <v>4</v>
      </c>
      <c r="K35" s="31">
        <v>250</v>
      </c>
      <c r="L35" s="33">
        <v>6</v>
      </c>
      <c r="M35" s="31">
        <v>125</v>
      </c>
      <c r="N35" s="31">
        <v>22</v>
      </c>
      <c r="O35" s="30">
        <v>343</v>
      </c>
      <c r="P35" s="18">
        <v>25</v>
      </c>
    </row>
    <row r="36" spans="1:16">
      <c r="A36" s="30">
        <v>88</v>
      </c>
      <c r="B36" s="31">
        <v>14</v>
      </c>
      <c r="C36" s="31">
        <v>108</v>
      </c>
      <c r="D36" s="31">
        <v>17</v>
      </c>
      <c r="E36" s="30">
        <v>326</v>
      </c>
      <c r="F36" s="31">
        <v>29</v>
      </c>
      <c r="G36" s="32">
        <v>55</v>
      </c>
      <c r="H36" s="31">
        <v>35</v>
      </c>
      <c r="I36" s="31">
        <v>570</v>
      </c>
      <c r="J36" s="33">
        <v>4</v>
      </c>
      <c r="K36" s="31">
        <v>251</v>
      </c>
      <c r="L36" s="33">
        <v>6</v>
      </c>
      <c r="M36" s="31">
        <v>126</v>
      </c>
      <c r="N36" s="31">
        <v>23</v>
      </c>
      <c r="O36" s="30">
        <v>344</v>
      </c>
      <c r="P36" s="18">
        <v>24</v>
      </c>
    </row>
    <row r="37" spans="1:16">
      <c r="A37" s="30">
        <v>89</v>
      </c>
      <c r="B37" s="31">
        <v>13</v>
      </c>
      <c r="C37" s="31">
        <v>109</v>
      </c>
      <c r="D37" s="31">
        <v>16</v>
      </c>
      <c r="E37" s="31">
        <v>327</v>
      </c>
      <c r="F37" s="31">
        <f t="shared" si="3"/>
        <v>28</v>
      </c>
      <c r="G37" s="32">
        <v>56</v>
      </c>
      <c r="H37" s="31">
        <v>36</v>
      </c>
      <c r="I37" s="31">
        <v>571</v>
      </c>
      <c r="J37" s="33">
        <v>4</v>
      </c>
      <c r="K37" s="31">
        <v>252</v>
      </c>
      <c r="L37" s="33">
        <v>6</v>
      </c>
      <c r="M37" s="31">
        <v>127</v>
      </c>
      <c r="N37" s="31">
        <v>24</v>
      </c>
      <c r="O37" s="30">
        <v>345</v>
      </c>
      <c r="P37" s="31">
        <v>24</v>
      </c>
    </row>
    <row r="38" spans="1:16">
      <c r="A38" s="30">
        <v>90</v>
      </c>
      <c r="B38" s="31">
        <v>12</v>
      </c>
      <c r="C38" s="31">
        <v>110</v>
      </c>
      <c r="D38" s="31">
        <v>16</v>
      </c>
      <c r="E38" s="30">
        <v>328</v>
      </c>
      <c r="F38" s="31">
        <v>28</v>
      </c>
      <c r="G38" s="32">
        <v>57</v>
      </c>
      <c r="H38" s="31">
        <v>37</v>
      </c>
      <c r="I38" s="31">
        <v>572</v>
      </c>
      <c r="J38" s="33">
        <v>4</v>
      </c>
      <c r="K38" s="31">
        <v>253</v>
      </c>
      <c r="L38" s="33">
        <v>6</v>
      </c>
      <c r="M38" s="31">
        <v>128</v>
      </c>
      <c r="N38" s="31">
        <v>25</v>
      </c>
      <c r="O38" s="30">
        <v>346</v>
      </c>
      <c r="P38" s="31">
        <v>23</v>
      </c>
    </row>
    <row r="39" spans="1:16">
      <c r="A39" s="30">
        <v>91</v>
      </c>
      <c r="B39" s="31">
        <v>11</v>
      </c>
      <c r="C39" s="31">
        <v>111</v>
      </c>
      <c r="D39" s="31">
        <v>15</v>
      </c>
      <c r="E39" s="31">
        <v>329</v>
      </c>
      <c r="F39" s="31">
        <f t="shared" si="3"/>
        <v>27</v>
      </c>
      <c r="G39" s="32">
        <v>58</v>
      </c>
      <c r="H39" s="31">
        <v>38</v>
      </c>
      <c r="I39" s="31">
        <v>573</v>
      </c>
      <c r="J39" s="33">
        <v>4</v>
      </c>
      <c r="K39" s="31">
        <v>254</v>
      </c>
      <c r="L39" s="33">
        <v>6</v>
      </c>
      <c r="M39" s="31">
        <v>129</v>
      </c>
      <c r="N39" s="31">
        <v>25</v>
      </c>
      <c r="O39" s="30">
        <v>347</v>
      </c>
      <c r="P39" s="31">
        <v>23</v>
      </c>
    </row>
    <row r="40" spans="1:16">
      <c r="A40" s="30">
        <v>92</v>
      </c>
      <c r="B40" s="31">
        <v>11</v>
      </c>
      <c r="C40" s="31">
        <v>112</v>
      </c>
      <c r="D40" s="31">
        <v>15</v>
      </c>
      <c r="E40" s="30">
        <v>330</v>
      </c>
      <c r="F40" s="31">
        <v>27</v>
      </c>
      <c r="G40" s="32">
        <v>59</v>
      </c>
      <c r="H40" s="31">
        <v>39</v>
      </c>
      <c r="I40" s="31">
        <v>574</v>
      </c>
      <c r="J40" s="33">
        <v>4</v>
      </c>
      <c r="K40" s="31">
        <v>255</v>
      </c>
      <c r="L40" s="33">
        <v>6</v>
      </c>
      <c r="M40" s="31">
        <v>130</v>
      </c>
      <c r="N40" s="31">
        <v>25</v>
      </c>
      <c r="O40" s="30">
        <v>348</v>
      </c>
      <c r="P40" s="31">
        <v>22</v>
      </c>
    </row>
    <row r="41" spans="1:16">
      <c r="A41" s="30">
        <v>93</v>
      </c>
      <c r="B41" s="31">
        <v>10</v>
      </c>
      <c r="C41" s="31">
        <v>113</v>
      </c>
      <c r="D41" s="31">
        <v>15</v>
      </c>
      <c r="E41" s="31">
        <v>331</v>
      </c>
      <c r="F41" s="31">
        <f t="shared" si="3"/>
        <v>26</v>
      </c>
      <c r="G41" s="32">
        <v>60</v>
      </c>
      <c r="H41" s="31">
        <v>40</v>
      </c>
      <c r="I41" s="31">
        <v>575</v>
      </c>
      <c r="J41" s="33">
        <v>4</v>
      </c>
      <c r="K41" s="31">
        <v>256</v>
      </c>
      <c r="L41" s="33">
        <v>6</v>
      </c>
      <c r="M41" s="31">
        <v>131</v>
      </c>
      <c r="N41" s="31">
        <v>26</v>
      </c>
      <c r="O41" s="30">
        <v>349</v>
      </c>
      <c r="P41" s="31">
        <v>21</v>
      </c>
    </row>
    <row r="42" spans="1:16">
      <c r="A42" s="30">
        <v>94</v>
      </c>
      <c r="B42" s="31">
        <v>9</v>
      </c>
      <c r="C42" s="31">
        <v>114</v>
      </c>
      <c r="D42" s="31">
        <v>14</v>
      </c>
      <c r="E42" s="30">
        <v>332</v>
      </c>
      <c r="F42" s="31">
        <v>26</v>
      </c>
      <c r="G42" s="32">
        <v>61</v>
      </c>
      <c r="H42" s="31">
        <v>41</v>
      </c>
      <c r="I42" s="31">
        <v>576</v>
      </c>
      <c r="J42" s="33">
        <v>4</v>
      </c>
      <c r="K42" s="31">
        <v>257</v>
      </c>
      <c r="L42" s="33">
        <v>6</v>
      </c>
      <c r="M42" s="31">
        <v>132</v>
      </c>
      <c r="N42" s="31">
        <v>26</v>
      </c>
      <c r="O42" s="30">
        <v>350</v>
      </c>
      <c r="P42" s="31">
        <v>21</v>
      </c>
    </row>
    <row r="43" spans="1:16">
      <c r="A43" s="30">
        <v>95</v>
      </c>
      <c r="B43" s="31">
        <v>9</v>
      </c>
      <c r="C43" s="31">
        <v>115</v>
      </c>
      <c r="D43" s="31">
        <v>14</v>
      </c>
      <c r="E43" s="31">
        <v>333</v>
      </c>
      <c r="F43" s="31">
        <f t="shared" si="3"/>
        <v>25</v>
      </c>
      <c r="G43" s="32">
        <v>62</v>
      </c>
      <c r="H43" s="31">
        <v>42</v>
      </c>
      <c r="I43" s="31">
        <v>577</v>
      </c>
      <c r="J43" s="33">
        <v>4</v>
      </c>
      <c r="K43" s="31">
        <v>258</v>
      </c>
      <c r="L43" s="33">
        <v>7</v>
      </c>
      <c r="M43" s="31">
        <v>133</v>
      </c>
      <c r="N43" s="31">
        <v>27</v>
      </c>
      <c r="O43" s="30">
        <v>351</v>
      </c>
      <c r="P43" s="31">
        <v>20</v>
      </c>
    </row>
    <row r="44" spans="1:16">
      <c r="A44" s="30">
        <v>96</v>
      </c>
      <c r="B44" s="31">
        <v>8</v>
      </c>
      <c r="C44" s="31">
        <v>116</v>
      </c>
      <c r="D44" s="31">
        <v>14</v>
      </c>
      <c r="E44" s="30">
        <v>334</v>
      </c>
      <c r="F44" s="31">
        <v>25</v>
      </c>
      <c r="G44" s="32">
        <v>63</v>
      </c>
      <c r="H44" s="31">
        <v>43</v>
      </c>
      <c r="I44" s="31">
        <v>578</v>
      </c>
      <c r="J44" s="33">
        <v>4</v>
      </c>
      <c r="K44" s="31">
        <v>259</v>
      </c>
      <c r="L44" s="33">
        <v>7</v>
      </c>
      <c r="M44" s="31">
        <v>134</v>
      </c>
      <c r="N44" s="31">
        <v>27</v>
      </c>
      <c r="O44" s="30">
        <v>352</v>
      </c>
      <c r="P44" s="31">
        <v>20</v>
      </c>
    </row>
    <row r="45" spans="1:16">
      <c r="A45" s="30">
        <v>97</v>
      </c>
      <c r="B45" s="31">
        <v>7</v>
      </c>
      <c r="C45" s="31">
        <v>117</v>
      </c>
      <c r="D45" s="31">
        <v>13</v>
      </c>
      <c r="E45" s="31">
        <v>335</v>
      </c>
      <c r="F45" s="31">
        <f t="shared" si="3"/>
        <v>24</v>
      </c>
      <c r="G45" s="32">
        <v>64</v>
      </c>
      <c r="H45" s="31">
        <v>44</v>
      </c>
      <c r="I45" s="31">
        <v>579</v>
      </c>
      <c r="J45" s="33">
        <v>4</v>
      </c>
      <c r="K45" s="31">
        <v>260</v>
      </c>
      <c r="L45" s="33">
        <v>7</v>
      </c>
      <c r="M45" s="31">
        <v>135</v>
      </c>
      <c r="N45" s="31">
        <v>28</v>
      </c>
      <c r="O45" s="30">
        <v>353</v>
      </c>
      <c r="P45" s="31">
        <v>19</v>
      </c>
    </row>
    <row r="46" spans="1:16">
      <c r="A46" s="30">
        <v>98</v>
      </c>
      <c r="B46" s="31">
        <v>6</v>
      </c>
      <c r="C46" s="31">
        <v>118</v>
      </c>
      <c r="D46" s="31">
        <v>13</v>
      </c>
      <c r="E46" s="30">
        <v>336</v>
      </c>
      <c r="F46" s="31">
        <v>24</v>
      </c>
      <c r="G46" s="32">
        <v>65</v>
      </c>
      <c r="H46" s="31">
        <v>45</v>
      </c>
      <c r="I46" s="31">
        <v>580</v>
      </c>
      <c r="J46" s="33">
        <v>4</v>
      </c>
      <c r="K46" s="31">
        <v>261</v>
      </c>
      <c r="L46" s="33">
        <v>7</v>
      </c>
      <c r="M46" s="31">
        <v>136</v>
      </c>
      <c r="N46" s="31">
        <v>28</v>
      </c>
      <c r="O46" s="30">
        <v>354</v>
      </c>
      <c r="P46" s="31">
        <v>19</v>
      </c>
    </row>
    <row r="47" spans="1:16">
      <c r="A47" s="30">
        <v>99</v>
      </c>
      <c r="B47" s="31">
        <v>6</v>
      </c>
      <c r="C47" s="31">
        <v>119</v>
      </c>
      <c r="D47" s="31">
        <v>13</v>
      </c>
      <c r="E47" s="31">
        <v>337</v>
      </c>
      <c r="F47" s="31">
        <f t="shared" si="3"/>
        <v>23</v>
      </c>
      <c r="G47" s="29"/>
      <c r="H47" s="29"/>
      <c r="I47" s="31">
        <v>581</v>
      </c>
      <c r="J47" s="33">
        <v>4</v>
      </c>
      <c r="K47" s="31">
        <v>262</v>
      </c>
      <c r="L47" s="33">
        <v>7</v>
      </c>
      <c r="M47" s="31">
        <v>137</v>
      </c>
      <c r="N47" s="31">
        <v>29</v>
      </c>
      <c r="O47" s="30">
        <v>355</v>
      </c>
      <c r="P47" s="31">
        <v>19</v>
      </c>
    </row>
    <row r="48" spans="1:16">
      <c r="A48" s="30">
        <v>100</v>
      </c>
      <c r="B48" s="31">
        <v>5</v>
      </c>
      <c r="C48" s="31">
        <v>120</v>
      </c>
      <c r="D48" s="31">
        <v>12</v>
      </c>
      <c r="E48" s="30">
        <v>338</v>
      </c>
      <c r="F48" s="31">
        <f t="shared" ref="F48" si="9">F47</f>
        <v>23</v>
      </c>
      <c r="G48" s="29"/>
      <c r="H48" s="29"/>
      <c r="I48" s="31">
        <v>582</v>
      </c>
      <c r="J48" s="33">
        <v>4</v>
      </c>
      <c r="K48" s="31">
        <v>263</v>
      </c>
      <c r="L48" s="33">
        <v>7</v>
      </c>
      <c r="M48" s="31">
        <v>138</v>
      </c>
      <c r="N48" s="31">
        <v>30</v>
      </c>
      <c r="O48" s="30">
        <v>356</v>
      </c>
      <c r="P48" s="31">
        <v>19</v>
      </c>
    </row>
    <row r="49" spans="1:16">
      <c r="A49" s="30">
        <v>101</v>
      </c>
      <c r="B49" s="31">
        <v>4</v>
      </c>
      <c r="C49" s="31">
        <v>121</v>
      </c>
      <c r="D49" s="31">
        <v>12</v>
      </c>
      <c r="E49" s="31">
        <v>339</v>
      </c>
      <c r="F49" s="31">
        <v>22</v>
      </c>
      <c r="G49" s="29"/>
      <c r="H49" s="29"/>
      <c r="I49" s="31">
        <v>583</v>
      </c>
      <c r="J49" s="33">
        <v>5</v>
      </c>
      <c r="K49" s="31">
        <v>264</v>
      </c>
      <c r="L49" s="33">
        <v>7</v>
      </c>
      <c r="M49" s="31">
        <v>139</v>
      </c>
      <c r="N49" s="31">
        <v>30</v>
      </c>
      <c r="O49" s="30">
        <v>357</v>
      </c>
      <c r="P49" s="31">
        <v>19</v>
      </c>
    </row>
    <row r="50" spans="1:16">
      <c r="A50" s="30">
        <v>102</v>
      </c>
      <c r="B50" s="31">
        <v>4</v>
      </c>
      <c r="C50" s="31">
        <v>122</v>
      </c>
      <c r="D50" s="31">
        <v>12</v>
      </c>
      <c r="E50" s="30">
        <v>340</v>
      </c>
      <c r="F50" s="31">
        <v>22</v>
      </c>
      <c r="G50" s="29"/>
      <c r="H50" s="29"/>
      <c r="I50" s="31">
        <v>584</v>
      </c>
      <c r="J50" s="33">
        <v>5</v>
      </c>
      <c r="K50" s="31">
        <v>265</v>
      </c>
      <c r="L50" s="33">
        <v>8</v>
      </c>
      <c r="M50" s="31">
        <v>140</v>
      </c>
      <c r="N50" s="31">
        <v>31</v>
      </c>
      <c r="O50" s="30">
        <v>358</v>
      </c>
      <c r="P50" s="31">
        <v>19</v>
      </c>
    </row>
    <row r="51" spans="1:16">
      <c r="A51" s="30">
        <v>103</v>
      </c>
      <c r="B51" s="31">
        <v>3</v>
      </c>
      <c r="C51" s="31">
        <v>123</v>
      </c>
      <c r="D51" s="31">
        <v>11</v>
      </c>
      <c r="E51" s="31">
        <v>341</v>
      </c>
      <c r="F51" s="31">
        <v>21</v>
      </c>
      <c r="G51" s="29"/>
      <c r="H51" s="29"/>
      <c r="I51" s="31">
        <v>585</v>
      </c>
      <c r="J51" s="33">
        <v>5</v>
      </c>
      <c r="K51" s="31">
        <v>266</v>
      </c>
      <c r="L51" s="33">
        <v>8</v>
      </c>
      <c r="M51" s="31">
        <v>141</v>
      </c>
      <c r="N51" s="31">
        <v>31</v>
      </c>
      <c r="O51" s="30">
        <v>359</v>
      </c>
      <c r="P51" s="31">
        <v>19</v>
      </c>
    </row>
    <row r="52" spans="1:16">
      <c r="A52" s="30">
        <v>104</v>
      </c>
      <c r="B52" s="31">
        <v>2</v>
      </c>
      <c r="C52" s="31">
        <v>124</v>
      </c>
      <c r="D52" s="31">
        <v>11</v>
      </c>
      <c r="E52" s="30">
        <v>342</v>
      </c>
      <c r="F52" s="31">
        <v>21</v>
      </c>
      <c r="G52" s="29"/>
      <c r="H52" s="29"/>
      <c r="I52" s="31">
        <v>586</v>
      </c>
      <c r="J52" s="33">
        <v>5</v>
      </c>
      <c r="K52" s="31">
        <v>267</v>
      </c>
      <c r="L52" s="33">
        <v>8</v>
      </c>
      <c r="M52" s="31">
        <v>142</v>
      </c>
      <c r="N52" s="31">
        <v>32</v>
      </c>
      <c r="O52" s="30">
        <v>360</v>
      </c>
      <c r="P52" s="31">
        <v>18</v>
      </c>
    </row>
    <row r="53" spans="1:16">
      <c r="A53" s="30">
        <v>105</v>
      </c>
      <c r="B53" s="31">
        <v>2</v>
      </c>
      <c r="C53" s="31">
        <v>125</v>
      </c>
      <c r="D53" s="31">
        <v>11</v>
      </c>
      <c r="E53" s="31">
        <v>343</v>
      </c>
      <c r="F53" s="31">
        <v>20</v>
      </c>
      <c r="G53" s="29"/>
      <c r="H53" s="29"/>
      <c r="I53" s="31">
        <v>587</v>
      </c>
      <c r="J53" s="33">
        <v>5</v>
      </c>
      <c r="K53" s="31">
        <v>268</v>
      </c>
      <c r="L53" s="33">
        <v>8</v>
      </c>
      <c r="M53" s="31">
        <v>143</v>
      </c>
      <c r="N53" s="31">
        <v>32</v>
      </c>
      <c r="O53" s="30">
        <v>361</v>
      </c>
      <c r="P53" s="31">
        <v>18</v>
      </c>
    </row>
    <row r="54" spans="1:16">
      <c r="A54" s="31">
        <v>106</v>
      </c>
      <c r="B54" s="31">
        <v>1</v>
      </c>
      <c r="C54" s="31">
        <v>126</v>
      </c>
      <c r="D54" s="31">
        <v>10</v>
      </c>
      <c r="E54" s="30">
        <v>344</v>
      </c>
      <c r="F54" s="31">
        <v>20</v>
      </c>
      <c r="G54" s="29"/>
      <c r="H54" s="29"/>
      <c r="I54" s="31">
        <v>588</v>
      </c>
      <c r="J54" s="33">
        <v>5</v>
      </c>
      <c r="K54" s="31">
        <v>269</v>
      </c>
      <c r="L54" s="33">
        <v>8</v>
      </c>
      <c r="M54" s="31">
        <v>144</v>
      </c>
      <c r="N54" s="31">
        <v>33</v>
      </c>
      <c r="O54" s="30">
        <v>362</v>
      </c>
      <c r="P54" s="31">
        <v>18</v>
      </c>
    </row>
    <row r="55" spans="1:16">
      <c r="A55" s="31"/>
      <c r="B55" s="31"/>
      <c r="C55" s="31">
        <v>127</v>
      </c>
      <c r="D55" s="31">
        <v>10</v>
      </c>
      <c r="E55" s="31">
        <v>345</v>
      </c>
      <c r="F55" s="31">
        <v>20</v>
      </c>
      <c r="G55" s="29"/>
      <c r="H55" s="29"/>
      <c r="I55" s="31">
        <v>589</v>
      </c>
      <c r="J55" s="33">
        <v>5</v>
      </c>
      <c r="K55" s="31">
        <v>270</v>
      </c>
      <c r="L55" s="33">
        <v>8</v>
      </c>
      <c r="M55" s="31">
        <v>145</v>
      </c>
      <c r="N55" s="31">
        <v>33</v>
      </c>
      <c r="O55" s="30">
        <v>363</v>
      </c>
      <c r="P55" s="31">
        <v>18</v>
      </c>
    </row>
    <row r="56" spans="1:16">
      <c r="A56" s="31"/>
      <c r="B56" s="31"/>
      <c r="C56" s="31">
        <v>128</v>
      </c>
      <c r="D56" s="31">
        <v>9</v>
      </c>
      <c r="E56" s="30">
        <v>346</v>
      </c>
      <c r="F56" s="31">
        <v>20</v>
      </c>
      <c r="G56" s="29"/>
      <c r="H56" s="29"/>
      <c r="I56" s="31">
        <v>590</v>
      </c>
      <c r="J56" s="33">
        <v>5</v>
      </c>
      <c r="K56" s="31">
        <v>271</v>
      </c>
      <c r="L56" s="33">
        <v>8</v>
      </c>
      <c r="M56" s="31">
        <v>146</v>
      </c>
      <c r="N56" s="31">
        <v>34</v>
      </c>
      <c r="O56" s="30">
        <v>364</v>
      </c>
      <c r="P56" s="31">
        <v>18</v>
      </c>
    </row>
    <row r="57" spans="1:16">
      <c r="A57" s="31"/>
      <c r="B57" s="31"/>
      <c r="C57" s="31">
        <v>129</v>
      </c>
      <c r="D57" s="31">
        <v>9</v>
      </c>
      <c r="E57" s="31">
        <v>347</v>
      </c>
      <c r="F57" s="31">
        <v>20</v>
      </c>
      <c r="G57" s="29"/>
      <c r="H57" s="29"/>
      <c r="I57" s="31">
        <v>591</v>
      </c>
      <c r="J57" s="33">
        <v>5</v>
      </c>
      <c r="K57" s="31">
        <v>272</v>
      </c>
      <c r="L57" s="33">
        <v>8</v>
      </c>
      <c r="M57" s="31">
        <v>147</v>
      </c>
      <c r="N57" s="31">
        <v>34</v>
      </c>
      <c r="O57" s="30">
        <v>365</v>
      </c>
      <c r="P57" s="31">
        <v>18</v>
      </c>
    </row>
    <row r="58" spans="1:16">
      <c r="A58" s="31"/>
      <c r="B58" s="31"/>
      <c r="C58" s="31">
        <v>130</v>
      </c>
      <c r="D58" s="31">
        <v>9</v>
      </c>
      <c r="E58" s="30">
        <v>348</v>
      </c>
      <c r="F58" s="31">
        <v>20</v>
      </c>
      <c r="G58" s="29"/>
      <c r="H58" s="29"/>
      <c r="I58" s="31">
        <v>592</v>
      </c>
      <c r="J58" s="33">
        <v>5</v>
      </c>
      <c r="K58" s="31">
        <v>273</v>
      </c>
      <c r="L58" s="33">
        <v>9</v>
      </c>
      <c r="M58" s="31">
        <v>148</v>
      </c>
      <c r="N58" s="31">
        <v>35</v>
      </c>
      <c r="O58" s="30">
        <v>366</v>
      </c>
      <c r="P58" s="31">
        <v>18</v>
      </c>
    </row>
    <row r="59" spans="1:16">
      <c r="A59" s="31"/>
      <c r="B59" s="31"/>
      <c r="C59" s="31">
        <v>131</v>
      </c>
      <c r="D59" s="31">
        <v>8</v>
      </c>
      <c r="E59" s="31">
        <v>349</v>
      </c>
      <c r="F59" s="31">
        <v>19</v>
      </c>
      <c r="G59" s="29"/>
      <c r="H59" s="29"/>
      <c r="I59" s="31">
        <v>593</v>
      </c>
      <c r="J59" s="33">
        <v>5</v>
      </c>
      <c r="K59" s="31">
        <v>274</v>
      </c>
      <c r="L59" s="33">
        <v>9</v>
      </c>
      <c r="M59" s="31">
        <v>149</v>
      </c>
      <c r="N59" s="31">
        <v>36</v>
      </c>
      <c r="O59" s="30">
        <v>367</v>
      </c>
      <c r="P59" s="31">
        <v>18</v>
      </c>
    </row>
    <row r="60" spans="1:16">
      <c r="A60" s="31"/>
      <c r="B60" s="31"/>
      <c r="C60" s="31">
        <v>132</v>
      </c>
      <c r="D60" s="31">
        <v>8</v>
      </c>
      <c r="E60" s="30">
        <v>350</v>
      </c>
      <c r="F60" s="31">
        <v>19</v>
      </c>
      <c r="G60" s="29"/>
      <c r="H60" s="29"/>
      <c r="I60" s="31">
        <v>594</v>
      </c>
      <c r="J60" s="33">
        <v>5</v>
      </c>
      <c r="K60" s="31">
        <v>275</v>
      </c>
      <c r="L60" s="33">
        <v>9</v>
      </c>
      <c r="M60" s="31">
        <v>150</v>
      </c>
      <c r="N60" s="31">
        <v>36</v>
      </c>
      <c r="O60" s="30">
        <v>368</v>
      </c>
      <c r="P60" s="33">
        <v>17</v>
      </c>
    </row>
    <row r="61" spans="1:16">
      <c r="A61" s="31"/>
      <c r="B61" s="31"/>
      <c r="C61" s="31">
        <v>133</v>
      </c>
      <c r="D61" s="31">
        <v>8</v>
      </c>
      <c r="E61" s="31">
        <v>351</v>
      </c>
      <c r="F61" s="31">
        <v>19</v>
      </c>
      <c r="G61" s="29"/>
      <c r="H61" s="29"/>
      <c r="I61" s="31">
        <v>595</v>
      </c>
      <c r="J61" s="33">
        <v>5</v>
      </c>
      <c r="K61" s="31">
        <v>276</v>
      </c>
      <c r="L61" s="33">
        <v>9</v>
      </c>
      <c r="M61" s="31">
        <v>151</v>
      </c>
      <c r="N61" s="31">
        <v>37</v>
      </c>
      <c r="O61" s="30">
        <v>369</v>
      </c>
      <c r="P61" s="33">
        <v>17</v>
      </c>
    </row>
    <row r="62" spans="1:16">
      <c r="A62" s="31"/>
      <c r="B62" s="31"/>
      <c r="C62" s="31">
        <v>134</v>
      </c>
      <c r="D62" s="31">
        <v>7</v>
      </c>
      <c r="E62" s="30">
        <v>352</v>
      </c>
      <c r="F62" s="31">
        <v>19</v>
      </c>
      <c r="G62" s="35"/>
      <c r="H62" s="29"/>
      <c r="I62" s="31">
        <v>596</v>
      </c>
      <c r="J62" s="33">
        <v>5</v>
      </c>
      <c r="K62" s="31">
        <v>277</v>
      </c>
      <c r="L62" s="33">
        <v>9</v>
      </c>
      <c r="M62" s="31">
        <v>152</v>
      </c>
      <c r="N62" s="31">
        <v>37</v>
      </c>
      <c r="O62" s="30">
        <v>370</v>
      </c>
      <c r="P62" s="33">
        <v>17</v>
      </c>
    </row>
    <row r="63" spans="1:16">
      <c r="A63" s="31"/>
      <c r="B63" s="31"/>
      <c r="C63" s="31">
        <v>135</v>
      </c>
      <c r="D63" s="31">
        <v>7</v>
      </c>
      <c r="E63" s="31">
        <v>353</v>
      </c>
      <c r="F63" s="31">
        <v>19</v>
      </c>
      <c r="G63" s="35"/>
      <c r="H63" s="29"/>
      <c r="I63" s="31">
        <v>597</v>
      </c>
      <c r="J63" s="33">
        <v>5</v>
      </c>
      <c r="K63" s="31">
        <v>278</v>
      </c>
      <c r="L63" s="33">
        <v>9</v>
      </c>
      <c r="M63" s="31">
        <v>153</v>
      </c>
      <c r="N63" s="31">
        <v>38</v>
      </c>
      <c r="O63" s="30">
        <v>371</v>
      </c>
      <c r="P63" s="33">
        <v>17</v>
      </c>
    </row>
    <row r="64" spans="1:16">
      <c r="A64" s="31"/>
      <c r="B64" s="31"/>
      <c r="C64" s="31">
        <v>136</v>
      </c>
      <c r="D64" s="31">
        <v>7</v>
      </c>
      <c r="E64" s="30">
        <v>354</v>
      </c>
      <c r="F64" s="31">
        <v>18</v>
      </c>
      <c r="G64" s="35"/>
      <c r="H64" s="29"/>
      <c r="I64" s="31">
        <v>598</v>
      </c>
      <c r="J64" s="33">
        <v>5</v>
      </c>
      <c r="K64" s="31">
        <v>279</v>
      </c>
      <c r="L64" s="33">
        <v>9</v>
      </c>
      <c r="M64" s="31">
        <v>154</v>
      </c>
      <c r="N64" s="31">
        <v>38</v>
      </c>
      <c r="O64" s="30">
        <v>372</v>
      </c>
      <c r="P64" s="33">
        <v>17</v>
      </c>
    </row>
    <row r="65" spans="1:16">
      <c r="A65" s="31"/>
      <c r="B65" s="31"/>
      <c r="C65" s="31">
        <v>137</v>
      </c>
      <c r="D65" s="31">
        <v>6</v>
      </c>
      <c r="E65" s="31">
        <v>355</v>
      </c>
      <c r="F65" s="31">
        <v>18</v>
      </c>
      <c r="G65" s="35"/>
      <c r="H65" s="29"/>
      <c r="I65" s="31">
        <v>599</v>
      </c>
      <c r="J65" s="33">
        <v>6</v>
      </c>
      <c r="K65" s="31">
        <v>280</v>
      </c>
      <c r="L65" s="33">
        <v>9</v>
      </c>
      <c r="M65" s="31">
        <v>155</v>
      </c>
      <c r="N65" s="31">
        <v>39</v>
      </c>
      <c r="O65" s="30">
        <v>373</v>
      </c>
      <c r="P65" s="33">
        <v>17</v>
      </c>
    </row>
    <row r="66" spans="1:16">
      <c r="A66" s="31"/>
      <c r="B66" s="31"/>
      <c r="C66" s="31">
        <v>138</v>
      </c>
      <c r="D66" s="31">
        <v>6</v>
      </c>
      <c r="E66" s="30">
        <v>356</v>
      </c>
      <c r="F66" s="31">
        <v>18</v>
      </c>
      <c r="G66" s="35"/>
      <c r="H66" s="29"/>
      <c r="I66" s="31">
        <v>600</v>
      </c>
      <c r="J66" s="33">
        <v>6</v>
      </c>
      <c r="K66" s="31">
        <v>281</v>
      </c>
      <c r="L66" s="33">
        <v>10</v>
      </c>
      <c r="M66" s="31">
        <v>156</v>
      </c>
      <c r="N66" s="31">
        <v>39</v>
      </c>
      <c r="O66" s="30">
        <v>374</v>
      </c>
      <c r="P66" s="33">
        <v>17</v>
      </c>
    </row>
    <row r="67" spans="1:16">
      <c r="A67" s="31"/>
      <c r="B67" s="31"/>
      <c r="C67" s="31">
        <v>139</v>
      </c>
      <c r="D67" s="31">
        <v>6</v>
      </c>
      <c r="E67" s="31">
        <v>357</v>
      </c>
      <c r="F67" s="31">
        <v>18</v>
      </c>
      <c r="G67" s="35"/>
      <c r="H67" s="29"/>
      <c r="I67" s="31">
        <v>601</v>
      </c>
      <c r="J67" s="33">
        <v>6</v>
      </c>
      <c r="K67" s="31">
        <v>282</v>
      </c>
      <c r="L67" s="33">
        <v>10</v>
      </c>
      <c r="M67" s="31">
        <v>157</v>
      </c>
      <c r="N67" s="31">
        <v>40</v>
      </c>
      <c r="O67" s="30">
        <v>375</v>
      </c>
      <c r="P67" s="33">
        <v>17</v>
      </c>
    </row>
    <row r="68" spans="1:16">
      <c r="A68" s="31"/>
      <c r="B68" s="31"/>
      <c r="C68" s="31">
        <v>140</v>
      </c>
      <c r="D68" s="31">
        <v>5</v>
      </c>
      <c r="E68" s="30">
        <v>358</v>
      </c>
      <c r="F68" s="31">
        <v>18</v>
      </c>
      <c r="G68" s="35"/>
      <c r="H68" s="29"/>
      <c r="I68" s="31">
        <v>602</v>
      </c>
      <c r="J68" s="33">
        <v>6</v>
      </c>
      <c r="K68" s="31">
        <v>283</v>
      </c>
      <c r="L68" s="33">
        <v>10</v>
      </c>
      <c r="M68" s="31">
        <v>158</v>
      </c>
      <c r="N68" s="31">
        <v>40</v>
      </c>
      <c r="O68" s="30">
        <v>376</v>
      </c>
      <c r="P68" s="33">
        <v>16</v>
      </c>
    </row>
    <row r="69" spans="1:16">
      <c r="A69" s="31"/>
      <c r="B69" s="31"/>
      <c r="C69" s="31">
        <v>141</v>
      </c>
      <c r="D69" s="31">
        <v>5</v>
      </c>
      <c r="E69" s="31">
        <v>359</v>
      </c>
      <c r="F69" s="31">
        <v>18</v>
      </c>
      <c r="G69" s="35"/>
      <c r="H69" s="29"/>
      <c r="I69" s="31">
        <v>603</v>
      </c>
      <c r="J69" s="33">
        <v>6</v>
      </c>
      <c r="K69" s="31">
        <v>284</v>
      </c>
      <c r="L69" s="33">
        <v>10</v>
      </c>
      <c r="M69" s="31">
        <v>159</v>
      </c>
      <c r="N69" s="31">
        <v>41</v>
      </c>
      <c r="O69" s="30">
        <v>377</v>
      </c>
      <c r="P69" s="33">
        <v>16</v>
      </c>
    </row>
    <row r="70" spans="1:16">
      <c r="A70" s="31"/>
      <c r="B70" s="31"/>
      <c r="C70" s="31">
        <v>142</v>
      </c>
      <c r="D70" s="31">
        <v>5</v>
      </c>
      <c r="E70" s="30">
        <v>400</v>
      </c>
      <c r="F70" s="31">
        <v>17</v>
      </c>
      <c r="G70" s="35"/>
      <c r="H70" s="29"/>
      <c r="I70" s="31">
        <v>604</v>
      </c>
      <c r="J70" s="33">
        <v>6</v>
      </c>
      <c r="K70" s="31">
        <v>285</v>
      </c>
      <c r="L70" s="33">
        <v>10</v>
      </c>
      <c r="M70" s="31">
        <v>160</v>
      </c>
      <c r="N70" s="31">
        <v>42</v>
      </c>
      <c r="O70" s="30">
        <v>378</v>
      </c>
      <c r="P70" s="33">
        <v>16</v>
      </c>
    </row>
    <row r="71" spans="1:16">
      <c r="A71" s="31"/>
      <c r="B71" s="31"/>
      <c r="C71" s="31">
        <v>143</v>
      </c>
      <c r="D71" s="31">
        <v>4</v>
      </c>
      <c r="E71" s="31">
        <v>401</v>
      </c>
      <c r="F71" s="31">
        <v>17</v>
      </c>
      <c r="G71" s="35"/>
      <c r="H71" s="29"/>
      <c r="I71" s="31">
        <v>605</v>
      </c>
      <c r="J71" s="33">
        <v>6</v>
      </c>
      <c r="K71" s="31">
        <v>286</v>
      </c>
      <c r="L71" s="33">
        <v>10</v>
      </c>
      <c r="M71" s="31">
        <v>161</v>
      </c>
      <c r="N71" s="31">
        <v>42</v>
      </c>
      <c r="O71" s="30">
        <v>379</v>
      </c>
      <c r="P71" s="33">
        <v>16</v>
      </c>
    </row>
    <row r="72" spans="1:16">
      <c r="A72" s="31"/>
      <c r="B72" s="31"/>
      <c r="C72" s="31">
        <v>144</v>
      </c>
      <c r="D72" s="31">
        <v>4</v>
      </c>
      <c r="E72" s="30">
        <v>402</v>
      </c>
      <c r="F72" s="31">
        <v>17</v>
      </c>
      <c r="G72" s="35"/>
      <c r="H72" s="29"/>
      <c r="I72" s="31">
        <v>606</v>
      </c>
      <c r="J72" s="33">
        <v>6</v>
      </c>
      <c r="K72" s="31">
        <v>287</v>
      </c>
      <c r="L72" s="33">
        <v>10</v>
      </c>
      <c r="M72" s="31">
        <v>162</v>
      </c>
      <c r="N72" s="31">
        <v>43</v>
      </c>
      <c r="O72" s="30">
        <v>380</v>
      </c>
      <c r="P72" s="33">
        <v>16</v>
      </c>
    </row>
    <row r="73" spans="1:16">
      <c r="A73" s="31"/>
      <c r="B73" s="31"/>
      <c r="C73" s="31">
        <v>145</v>
      </c>
      <c r="D73" s="31">
        <v>3</v>
      </c>
      <c r="E73" s="31">
        <v>403</v>
      </c>
      <c r="F73" s="31">
        <v>17</v>
      </c>
      <c r="G73" s="35"/>
      <c r="H73" s="29"/>
      <c r="I73" s="31">
        <v>607</v>
      </c>
      <c r="J73" s="33">
        <v>6</v>
      </c>
      <c r="K73" s="31">
        <v>288</v>
      </c>
      <c r="L73" s="33">
        <v>10</v>
      </c>
      <c r="M73" s="31">
        <v>163</v>
      </c>
      <c r="N73" s="33">
        <v>43</v>
      </c>
      <c r="O73" s="30">
        <v>381</v>
      </c>
      <c r="P73" s="33">
        <v>16</v>
      </c>
    </row>
    <row r="74" spans="1:16">
      <c r="A74" s="31"/>
      <c r="B74" s="31"/>
      <c r="C74" s="31">
        <v>146</v>
      </c>
      <c r="D74" s="31">
        <v>3</v>
      </c>
      <c r="E74" s="30">
        <v>404</v>
      </c>
      <c r="F74" s="31">
        <v>17</v>
      </c>
      <c r="G74" s="35"/>
      <c r="H74" s="29"/>
      <c r="I74" s="31">
        <v>608</v>
      </c>
      <c r="J74" s="33">
        <v>6</v>
      </c>
      <c r="K74" s="31">
        <v>289</v>
      </c>
      <c r="L74" s="33">
        <v>11</v>
      </c>
      <c r="M74" s="31">
        <v>164</v>
      </c>
      <c r="N74" s="33">
        <v>44</v>
      </c>
      <c r="O74" s="30">
        <v>382</v>
      </c>
      <c r="P74" s="33">
        <v>16</v>
      </c>
    </row>
    <row r="75" spans="1:16">
      <c r="A75" s="31"/>
      <c r="B75" s="31"/>
      <c r="C75" s="31">
        <v>147</v>
      </c>
      <c r="D75" s="31">
        <v>3</v>
      </c>
      <c r="E75" s="31">
        <v>405</v>
      </c>
      <c r="F75" s="31">
        <v>17</v>
      </c>
      <c r="G75" s="35"/>
      <c r="H75" s="29"/>
      <c r="I75" s="31">
        <v>609</v>
      </c>
      <c r="J75" s="33">
        <v>6</v>
      </c>
      <c r="K75" s="31">
        <v>290</v>
      </c>
      <c r="L75" s="33">
        <v>11</v>
      </c>
      <c r="M75" s="31">
        <v>165</v>
      </c>
      <c r="N75" s="33">
        <v>44</v>
      </c>
      <c r="O75" s="30">
        <v>383</v>
      </c>
      <c r="P75" s="33">
        <v>16</v>
      </c>
    </row>
    <row r="76" spans="1:16">
      <c r="A76" s="31"/>
      <c r="B76" s="31"/>
      <c r="C76" s="31">
        <v>148</v>
      </c>
      <c r="D76" s="31">
        <v>3</v>
      </c>
      <c r="E76" s="30">
        <v>406</v>
      </c>
      <c r="F76" s="31">
        <v>16</v>
      </c>
      <c r="G76" s="35"/>
      <c r="H76" s="29"/>
      <c r="I76" s="31">
        <v>610</v>
      </c>
      <c r="J76" s="33">
        <v>6</v>
      </c>
      <c r="K76" s="31">
        <v>291</v>
      </c>
      <c r="L76" s="33">
        <v>11</v>
      </c>
      <c r="M76" s="31">
        <v>166</v>
      </c>
      <c r="N76" s="33">
        <v>45</v>
      </c>
      <c r="O76" s="30">
        <v>384</v>
      </c>
      <c r="P76" s="33">
        <v>15</v>
      </c>
    </row>
    <row r="77" spans="1:16">
      <c r="A77" s="31"/>
      <c r="B77" s="31"/>
      <c r="C77" s="31">
        <v>149</v>
      </c>
      <c r="D77" s="31">
        <v>2</v>
      </c>
      <c r="E77" s="31">
        <v>407</v>
      </c>
      <c r="F77" s="31">
        <v>16</v>
      </c>
      <c r="G77" s="35"/>
      <c r="H77" s="29"/>
      <c r="I77" s="31">
        <v>611</v>
      </c>
      <c r="J77" s="33">
        <v>6</v>
      </c>
      <c r="K77" s="31">
        <v>292</v>
      </c>
      <c r="L77" s="33">
        <v>11</v>
      </c>
      <c r="M77" s="33"/>
      <c r="N77" s="33"/>
      <c r="O77" s="30">
        <v>385</v>
      </c>
      <c r="P77" s="33">
        <v>15</v>
      </c>
    </row>
    <row r="78" spans="1:16">
      <c r="A78" s="31"/>
      <c r="B78" s="31"/>
      <c r="C78" s="31">
        <v>150</v>
      </c>
      <c r="D78" s="31">
        <v>2</v>
      </c>
      <c r="E78" s="30">
        <v>408</v>
      </c>
      <c r="F78" s="31">
        <v>16</v>
      </c>
      <c r="G78" s="35"/>
      <c r="H78" s="29"/>
      <c r="I78" s="31">
        <v>612</v>
      </c>
      <c r="J78" s="33">
        <v>6</v>
      </c>
      <c r="K78" s="31">
        <v>293</v>
      </c>
      <c r="L78" s="33">
        <v>11</v>
      </c>
      <c r="M78" s="33"/>
      <c r="N78" s="33"/>
      <c r="O78" s="30">
        <v>386</v>
      </c>
      <c r="P78" s="33">
        <v>15</v>
      </c>
    </row>
    <row r="79" spans="1:16">
      <c r="A79" s="31"/>
      <c r="B79" s="31"/>
      <c r="C79" s="31">
        <v>151</v>
      </c>
      <c r="D79" s="31">
        <v>1</v>
      </c>
      <c r="E79" s="31">
        <v>409</v>
      </c>
      <c r="F79" s="31">
        <v>16</v>
      </c>
      <c r="G79" s="35"/>
      <c r="H79" s="29"/>
      <c r="I79" s="31">
        <v>613</v>
      </c>
      <c r="J79" s="33">
        <v>6</v>
      </c>
      <c r="K79" s="31">
        <v>294</v>
      </c>
      <c r="L79" s="33">
        <v>11</v>
      </c>
      <c r="M79" s="33"/>
      <c r="N79" s="33"/>
      <c r="O79" s="30">
        <v>387</v>
      </c>
      <c r="P79" s="33">
        <v>15</v>
      </c>
    </row>
    <row r="80" spans="1:16">
      <c r="A80" s="31"/>
      <c r="B80" s="31"/>
      <c r="C80" s="31">
        <v>152</v>
      </c>
      <c r="D80" s="31">
        <v>1</v>
      </c>
      <c r="E80" s="30">
        <v>410</v>
      </c>
      <c r="F80" s="31">
        <v>16</v>
      </c>
      <c r="G80" s="35"/>
      <c r="H80" s="29"/>
      <c r="I80" s="31">
        <v>614</v>
      </c>
      <c r="J80" s="33">
        <v>6</v>
      </c>
      <c r="K80" s="31">
        <v>295</v>
      </c>
      <c r="L80" s="33">
        <v>11</v>
      </c>
      <c r="M80" s="33"/>
      <c r="N80" s="33"/>
      <c r="O80" s="30">
        <v>388</v>
      </c>
      <c r="P80" s="33">
        <v>15</v>
      </c>
    </row>
    <row r="81" spans="1:16">
      <c r="A81" s="31"/>
      <c r="B81" s="31"/>
      <c r="C81" s="31"/>
      <c r="D81" s="31"/>
      <c r="E81" s="31">
        <v>411</v>
      </c>
      <c r="F81" s="31">
        <v>15</v>
      </c>
      <c r="G81" s="35"/>
      <c r="H81" s="29"/>
      <c r="I81" s="31">
        <v>615</v>
      </c>
      <c r="J81" s="33">
        <v>7</v>
      </c>
      <c r="K81" s="31">
        <v>296</v>
      </c>
      <c r="L81" s="33">
        <v>11</v>
      </c>
      <c r="M81" s="33"/>
      <c r="N81" s="33"/>
      <c r="O81" s="30">
        <v>389</v>
      </c>
      <c r="P81" s="33">
        <v>15</v>
      </c>
    </row>
    <row r="82" spans="1:16">
      <c r="A82" s="31"/>
      <c r="B82" s="31"/>
      <c r="C82" s="31"/>
      <c r="D82" s="31"/>
      <c r="E82" s="30">
        <v>412</v>
      </c>
      <c r="F82" s="31">
        <v>15</v>
      </c>
      <c r="G82" s="35"/>
      <c r="H82" s="29"/>
      <c r="I82" s="31">
        <v>616</v>
      </c>
      <c r="J82" s="33">
        <v>7</v>
      </c>
      <c r="K82" s="31">
        <v>297</v>
      </c>
      <c r="L82" s="33">
        <v>12</v>
      </c>
      <c r="M82" s="33"/>
      <c r="N82" s="33"/>
      <c r="O82" s="30">
        <v>390</v>
      </c>
      <c r="P82" s="33">
        <v>15</v>
      </c>
    </row>
    <row r="83" spans="1:16">
      <c r="A83" s="31"/>
      <c r="B83" s="31"/>
      <c r="C83" s="31"/>
      <c r="D83" s="31"/>
      <c r="E83" s="31">
        <v>413</v>
      </c>
      <c r="F83" s="31">
        <v>15</v>
      </c>
      <c r="G83" s="35"/>
      <c r="H83" s="29"/>
      <c r="I83" s="31">
        <v>617</v>
      </c>
      <c r="J83" s="33">
        <v>7</v>
      </c>
      <c r="K83" s="31">
        <v>298</v>
      </c>
      <c r="L83" s="33">
        <v>12</v>
      </c>
      <c r="M83" s="33"/>
      <c r="N83" s="33"/>
      <c r="O83" s="30">
        <v>391</v>
      </c>
      <c r="P83" s="33">
        <v>14</v>
      </c>
    </row>
    <row r="84" spans="1:16">
      <c r="A84" s="31"/>
      <c r="B84" s="31"/>
      <c r="C84" s="31"/>
      <c r="D84" s="31"/>
      <c r="E84" s="30">
        <v>414</v>
      </c>
      <c r="F84" s="31">
        <v>15</v>
      </c>
      <c r="G84" s="35"/>
      <c r="H84" s="29"/>
      <c r="I84" s="31">
        <v>618</v>
      </c>
      <c r="J84" s="33">
        <v>7</v>
      </c>
      <c r="K84" s="31">
        <v>299</v>
      </c>
      <c r="L84" s="33">
        <v>12</v>
      </c>
      <c r="M84" s="33"/>
      <c r="N84" s="33"/>
      <c r="O84" s="30">
        <v>392</v>
      </c>
      <c r="P84" s="33">
        <v>14</v>
      </c>
    </row>
    <row r="85" spans="1:16">
      <c r="A85" s="31"/>
      <c r="B85" s="31"/>
      <c r="C85" s="31"/>
      <c r="D85" s="31"/>
      <c r="E85" s="31">
        <v>415</v>
      </c>
      <c r="F85" s="31">
        <v>15</v>
      </c>
      <c r="G85" s="35"/>
      <c r="H85" s="29"/>
      <c r="I85" s="31">
        <v>619</v>
      </c>
      <c r="J85" s="33">
        <v>7</v>
      </c>
      <c r="K85" s="31">
        <v>300</v>
      </c>
      <c r="L85" s="33">
        <v>12</v>
      </c>
      <c r="M85" s="33"/>
      <c r="N85" s="33"/>
      <c r="O85" s="30">
        <v>393</v>
      </c>
      <c r="P85" s="33">
        <v>14</v>
      </c>
    </row>
    <row r="86" spans="1:16">
      <c r="A86" s="31"/>
      <c r="B86" s="31"/>
      <c r="C86" s="31"/>
      <c r="D86" s="31"/>
      <c r="E86" s="30">
        <v>416</v>
      </c>
      <c r="F86" s="31">
        <v>15</v>
      </c>
      <c r="G86" s="35"/>
      <c r="H86" s="29"/>
      <c r="I86" s="31">
        <v>620</v>
      </c>
      <c r="J86" s="33">
        <v>7</v>
      </c>
      <c r="K86" s="31">
        <v>301</v>
      </c>
      <c r="L86" s="33">
        <v>12</v>
      </c>
      <c r="M86" s="33"/>
      <c r="N86" s="33"/>
      <c r="O86" s="30">
        <v>394</v>
      </c>
      <c r="P86" s="33">
        <v>14</v>
      </c>
    </row>
    <row r="87" spans="1:16">
      <c r="A87" s="31"/>
      <c r="B87" s="31"/>
      <c r="C87" s="31"/>
      <c r="D87" s="31"/>
      <c r="E87" s="31">
        <v>417</v>
      </c>
      <c r="F87" s="31">
        <v>14</v>
      </c>
      <c r="G87" s="35"/>
      <c r="H87" s="29"/>
      <c r="I87" s="31">
        <v>621</v>
      </c>
      <c r="J87" s="33">
        <v>7</v>
      </c>
      <c r="K87" s="31">
        <v>302</v>
      </c>
      <c r="L87" s="33">
        <v>12</v>
      </c>
      <c r="M87" s="33"/>
      <c r="N87" s="33"/>
      <c r="O87" s="30">
        <v>395</v>
      </c>
      <c r="P87" s="33">
        <v>14</v>
      </c>
    </row>
    <row r="88" spans="1:16">
      <c r="A88" s="31"/>
      <c r="B88" s="31"/>
      <c r="C88" s="31"/>
      <c r="D88" s="31"/>
      <c r="E88" s="30">
        <v>418</v>
      </c>
      <c r="F88" s="31">
        <v>14</v>
      </c>
      <c r="G88" s="35"/>
      <c r="H88" s="29"/>
      <c r="I88" s="31">
        <v>622</v>
      </c>
      <c r="J88" s="33">
        <v>7</v>
      </c>
      <c r="K88" s="31">
        <v>303</v>
      </c>
      <c r="L88" s="33">
        <v>12</v>
      </c>
      <c r="M88" s="33"/>
      <c r="N88" s="33"/>
      <c r="O88" s="30">
        <v>396</v>
      </c>
      <c r="P88" s="33">
        <v>14</v>
      </c>
    </row>
    <row r="89" spans="1:16">
      <c r="A89" s="31"/>
      <c r="B89" s="31"/>
      <c r="C89" s="31"/>
      <c r="D89" s="31"/>
      <c r="E89" s="31">
        <v>419</v>
      </c>
      <c r="F89" s="31">
        <v>14</v>
      </c>
      <c r="G89" s="35"/>
      <c r="H89" s="29"/>
      <c r="I89" s="31">
        <v>623</v>
      </c>
      <c r="J89" s="33">
        <v>7</v>
      </c>
      <c r="K89" s="31">
        <v>304</v>
      </c>
      <c r="L89" s="33">
        <v>12</v>
      </c>
      <c r="M89" s="33"/>
      <c r="N89" s="33"/>
      <c r="O89" s="30">
        <v>397</v>
      </c>
      <c r="P89" s="33">
        <v>14</v>
      </c>
    </row>
    <row r="90" spans="1:16">
      <c r="A90" s="31"/>
      <c r="B90" s="31"/>
      <c r="C90" s="31"/>
      <c r="D90" s="31"/>
      <c r="E90" s="30">
        <v>420</v>
      </c>
      <c r="F90" s="31">
        <v>14</v>
      </c>
      <c r="G90" s="35"/>
      <c r="H90" s="29"/>
      <c r="I90" s="31">
        <v>624</v>
      </c>
      <c r="J90" s="33">
        <v>7</v>
      </c>
      <c r="K90" s="31">
        <v>305</v>
      </c>
      <c r="L90" s="33">
        <v>13</v>
      </c>
      <c r="M90" s="33"/>
      <c r="N90" s="33"/>
      <c r="O90" s="30">
        <v>398</v>
      </c>
      <c r="P90" s="33">
        <v>14</v>
      </c>
    </row>
    <row r="91" spans="1:16">
      <c r="A91" s="31"/>
      <c r="B91" s="31"/>
      <c r="C91" s="31"/>
      <c r="D91" s="31"/>
      <c r="E91" s="31">
        <v>421</v>
      </c>
      <c r="F91" s="31">
        <v>14</v>
      </c>
      <c r="G91" s="35"/>
      <c r="H91" s="29"/>
      <c r="I91" s="31">
        <v>625</v>
      </c>
      <c r="J91" s="33">
        <v>7</v>
      </c>
      <c r="K91" s="31">
        <v>306</v>
      </c>
      <c r="L91" s="33">
        <v>13</v>
      </c>
      <c r="M91" s="33"/>
      <c r="N91" s="33"/>
      <c r="O91" s="30">
        <v>399</v>
      </c>
      <c r="P91" s="33">
        <v>13</v>
      </c>
    </row>
    <row r="92" spans="1:16">
      <c r="A92" s="31"/>
      <c r="B92" s="31"/>
      <c r="C92" s="31"/>
      <c r="D92" s="31"/>
      <c r="E92" s="30">
        <v>422</v>
      </c>
      <c r="F92" s="31">
        <v>13</v>
      </c>
      <c r="G92" s="35"/>
      <c r="H92" s="29"/>
      <c r="I92" s="31">
        <v>626</v>
      </c>
      <c r="J92" s="33">
        <v>7</v>
      </c>
      <c r="K92" s="31">
        <v>307</v>
      </c>
      <c r="L92" s="33">
        <v>13</v>
      </c>
      <c r="M92" s="33"/>
      <c r="N92" s="33"/>
      <c r="O92" s="30">
        <v>400</v>
      </c>
      <c r="P92" s="33">
        <v>13</v>
      </c>
    </row>
    <row r="93" spans="1:16">
      <c r="A93" s="31"/>
      <c r="B93" s="31"/>
      <c r="C93" s="31"/>
      <c r="D93" s="31"/>
      <c r="E93" s="31">
        <v>423</v>
      </c>
      <c r="F93" s="31">
        <v>13</v>
      </c>
      <c r="G93" s="35"/>
      <c r="H93" s="29"/>
      <c r="I93" s="31">
        <v>627</v>
      </c>
      <c r="J93" s="33">
        <v>7</v>
      </c>
      <c r="K93" s="31">
        <v>308</v>
      </c>
      <c r="L93" s="33">
        <v>13</v>
      </c>
      <c r="M93" s="33"/>
      <c r="N93" s="33"/>
      <c r="O93" s="30">
        <v>401</v>
      </c>
      <c r="P93" s="33">
        <v>13</v>
      </c>
    </row>
    <row r="94" spans="1:16">
      <c r="A94" s="31"/>
      <c r="B94" s="31"/>
      <c r="C94" s="31"/>
      <c r="D94" s="31"/>
      <c r="E94" s="30">
        <v>424</v>
      </c>
      <c r="F94" s="31">
        <v>13</v>
      </c>
      <c r="G94" s="35"/>
      <c r="H94" s="29"/>
      <c r="I94" s="31">
        <v>628</v>
      </c>
      <c r="J94" s="33">
        <v>7</v>
      </c>
      <c r="K94" s="31">
        <v>309</v>
      </c>
      <c r="L94" s="33">
        <v>13</v>
      </c>
      <c r="M94" s="33"/>
      <c r="N94" s="33"/>
      <c r="O94" s="30">
        <v>402</v>
      </c>
      <c r="P94" s="33">
        <v>13</v>
      </c>
    </row>
    <row r="95" spans="1:16">
      <c r="A95" s="31"/>
      <c r="B95" s="31"/>
      <c r="C95" s="31"/>
      <c r="D95" s="31"/>
      <c r="E95" s="31">
        <v>425</v>
      </c>
      <c r="F95" s="31">
        <v>13</v>
      </c>
      <c r="G95" s="35"/>
      <c r="H95" s="29"/>
      <c r="I95" s="31">
        <v>629</v>
      </c>
      <c r="J95" s="33">
        <v>7</v>
      </c>
      <c r="K95" s="31">
        <v>310</v>
      </c>
      <c r="L95" s="33">
        <v>13</v>
      </c>
      <c r="M95" s="33"/>
      <c r="N95" s="33"/>
      <c r="O95" s="30">
        <v>403</v>
      </c>
      <c r="P95" s="33">
        <v>13</v>
      </c>
    </row>
    <row r="96" spans="1:16">
      <c r="A96" s="31"/>
      <c r="B96" s="31"/>
      <c r="C96" s="31"/>
      <c r="D96" s="31"/>
      <c r="E96" s="30">
        <v>426</v>
      </c>
      <c r="F96" s="31">
        <v>13</v>
      </c>
      <c r="G96" s="35"/>
      <c r="H96" s="29"/>
      <c r="I96" s="31">
        <v>630</v>
      </c>
      <c r="J96" s="33">
        <v>7</v>
      </c>
      <c r="K96" s="31">
        <v>311</v>
      </c>
      <c r="L96" s="33">
        <v>13</v>
      </c>
      <c r="M96" s="33"/>
      <c r="N96" s="33"/>
      <c r="O96" s="30">
        <v>404</v>
      </c>
      <c r="P96" s="33">
        <v>13</v>
      </c>
    </row>
    <row r="97" spans="1:16">
      <c r="A97" s="31"/>
      <c r="B97" s="31"/>
      <c r="C97" s="31"/>
      <c r="D97" s="31"/>
      <c r="E97" s="31">
        <v>427</v>
      </c>
      <c r="F97" s="31">
        <v>13</v>
      </c>
      <c r="G97" s="35"/>
      <c r="H97" s="29"/>
      <c r="I97" s="31">
        <v>631</v>
      </c>
      <c r="J97" s="33">
        <v>8</v>
      </c>
      <c r="K97" s="31">
        <v>312</v>
      </c>
      <c r="L97" s="33">
        <v>13</v>
      </c>
      <c r="M97" s="33"/>
      <c r="N97" s="33"/>
      <c r="O97" s="30">
        <v>405</v>
      </c>
      <c r="P97" s="33">
        <v>13</v>
      </c>
    </row>
    <row r="98" spans="1:16">
      <c r="A98" s="31"/>
      <c r="B98" s="31"/>
      <c r="C98" s="31"/>
      <c r="D98" s="31"/>
      <c r="E98" s="30">
        <v>428</v>
      </c>
      <c r="F98" s="31">
        <v>12</v>
      </c>
      <c r="G98" s="35"/>
      <c r="H98" s="29"/>
      <c r="I98" s="31">
        <v>632</v>
      </c>
      <c r="J98" s="33">
        <v>8</v>
      </c>
      <c r="K98" s="31">
        <v>313</v>
      </c>
      <c r="L98" s="33">
        <v>14</v>
      </c>
      <c r="M98" s="33"/>
      <c r="N98" s="33"/>
      <c r="O98" s="30">
        <v>406</v>
      </c>
      <c r="P98" s="33">
        <v>13</v>
      </c>
    </row>
    <row r="99" spans="1:16">
      <c r="A99" s="31"/>
      <c r="B99" s="31"/>
      <c r="C99" s="31"/>
      <c r="D99" s="31"/>
      <c r="E99" s="31">
        <v>429</v>
      </c>
      <c r="F99" s="31">
        <v>12</v>
      </c>
      <c r="G99" s="35"/>
      <c r="H99" s="29"/>
      <c r="I99" s="31">
        <v>633</v>
      </c>
      <c r="J99" s="33">
        <v>8</v>
      </c>
      <c r="K99" s="31">
        <v>314</v>
      </c>
      <c r="L99" s="33">
        <v>14</v>
      </c>
      <c r="M99" s="33"/>
      <c r="N99" s="33"/>
      <c r="O99" s="30">
        <v>407</v>
      </c>
      <c r="P99" s="33">
        <v>12</v>
      </c>
    </row>
    <row r="100" spans="1:16">
      <c r="A100" s="31"/>
      <c r="B100" s="31"/>
      <c r="C100" s="31"/>
      <c r="D100" s="31"/>
      <c r="E100" s="30">
        <v>430</v>
      </c>
      <c r="F100" s="31">
        <v>12</v>
      </c>
      <c r="G100" s="35"/>
      <c r="H100" s="29"/>
      <c r="I100" s="31">
        <v>634</v>
      </c>
      <c r="J100" s="33">
        <v>8</v>
      </c>
      <c r="K100" s="31">
        <v>315</v>
      </c>
      <c r="L100" s="33">
        <v>14</v>
      </c>
      <c r="M100" s="33"/>
      <c r="N100" s="33"/>
      <c r="O100" s="30">
        <v>408</v>
      </c>
      <c r="P100" s="33">
        <v>12</v>
      </c>
    </row>
    <row r="101" spans="1:16">
      <c r="A101" s="31"/>
      <c r="B101" s="31"/>
      <c r="C101" s="31"/>
      <c r="D101" s="31"/>
      <c r="E101" s="31">
        <v>431</v>
      </c>
      <c r="F101" s="31">
        <v>12</v>
      </c>
      <c r="G101" s="35"/>
      <c r="H101" s="29"/>
      <c r="I101" s="31">
        <v>635</v>
      </c>
      <c r="J101" s="33">
        <v>8</v>
      </c>
      <c r="K101" s="31">
        <v>316</v>
      </c>
      <c r="L101" s="33">
        <v>14</v>
      </c>
      <c r="M101" s="33"/>
      <c r="N101" s="33"/>
      <c r="O101" s="30">
        <v>409</v>
      </c>
      <c r="P101" s="33">
        <v>12</v>
      </c>
    </row>
    <row r="102" spans="1:16">
      <c r="A102" s="31"/>
      <c r="B102" s="31"/>
      <c r="C102" s="31"/>
      <c r="D102" s="31"/>
      <c r="E102" s="30">
        <v>432</v>
      </c>
      <c r="F102" s="31">
        <v>12</v>
      </c>
      <c r="G102" s="35"/>
      <c r="H102" s="29"/>
      <c r="I102" s="31">
        <v>636</v>
      </c>
      <c r="J102" s="33">
        <v>8</v>
      </c>
      <c r="K102" s="31">
        <v>317</v>
      </c>
      <c r="L102" s="33">
        <v>14</v>
      </c>
      <c r="M102" s="33"/>
      <c r="N102" s="33"/>
      <c r="O102" s="30">
        <v>410</v>
      </c>
      <c r="P102" s="33">
        <v>12</v>
      </c>
    </row>
    <row r="103" spans="1:16">
      <c r="A103" s="31"/>
      <c r="B103" s="31"/>
      <c r="C103" s="31"/>
      <c r="D103" s="31"/>
      <c r="E103" s="31">
        <v>433</v>
      </c>
      <c r="F103" s="31">
        <v>12</v>
      </c>
      <c r="G103" s="35"/>
      <c r="H103" s="29"/>
      <c r="I103" s="31">
        <v>637</v>
      </c>
      <c r="J103" s="33">
        <v>8</v>
      </c>
      <c r="K103" s="31">
        <v>318</v>
      </c>
      <c r="L103" s="33">
        <v>14</v>
      </c>
      <c r="M103" s="33"/>
      <c r="N103" s="33"/>
      <c r="O103" s="30">
        <v>411</v>
      </c>
      <c r="P103" s="33">
        <v>12</v>
      </c>
    </row>
    <row r="104" spans="1:16">
      <c r="A104" s="31"/>
      <c r="B104" s="31"/>
      <c r="C104" s="31"/>
      <c r="D104" s="31"/>
      <c r="E104" s="30">
        <v>434</v>
      </c>
      <c r="F104" s="31">
        <v>11</v>
      </c>
      <c r="G104" s="35"/>
      <c r="H104" s="29"/>
      <c r="I104" s="31">
        <v>638</v>
      </c>
      <c r="J104" s="33">
        <v>8</v>
      </c>
      <c r="K104" s="31">
        <v>319</v>
      </c>
      <c r="L104" s="33">
        <v>14</v>
      </c>
      <c r="M104" s="33"/>
      <c r="N104" s="33"/>
      <c r="O104" s="30">
        <v>412</v>
      </c>
      <c r="P104" s="33">
        <v>12</v>
      </c>
    </row>
    <row r="105" spans="1:16">
      <c r="A105" s="31"/>
      <c r="B105" s="31"/>
      <c r="C105" s="31"/>
      <c r="D105" s="31"/>
      <c r="E105" s="31">
        <v>435</v>
      </c>
      <c r="F105" s="31">
        <v>11</v>
      </c>
      <c r="G105" s="35"/>
      <c r="H105" s="29"/>
      <c r="I105" s="31">
        <v>639</v>
      </c>
      <c r="J105" s="33">
        <v>8</v>
      </c>
      <c r="K105" s="31">
        <v>320</v>
      </c>
      <c r="L105" s="33">
        <v>14</v>
      </c>
      <c r="M105" s="33"/>
      <c r="N105" s="33"/>
      <c r="O105" s="30">
        <v>413</v>
      </c>
      <c r="P105" s="33">
        <v>12</v>
      </c>
    </row>
    <row r="106" spans="1:16">
      <c r="A106" s="31"/>
      <c r="B106" s="31"/>
      <c r="C106" s="31"/>
      <c r="D106" s="31"/>
      <c r="E106" s="30">
        <v>436</v>
      </c>
      <c r="F106" s="31">
        <v>11</v>
      </c>
      <c r="G106" s="35"/>
      <c r="H106" s="29"/>
      <c r="I106" s="31">
        <v>640</v>
      </c>
      <c r="J106" s="33">
        <v>8</v>
      </c>
      <c r="K106" s="31">
        <v>321</v>
      </c>
      <c r="L106" s="33">
        <v>15</v>
      </c>
      <c r="M106" s="33"/>
      <c r="N106" s="33"/>
      <c r="O106" s="30">
        <v>414</v>
      </c>
      <c r="P106" s="33">
        <v>11</v>
      </c>
    </row>
    <row r="107" spans="1:16">
      <c r="A107" s="31"/>
      <c r="B107" s="31"/>
      <c r="C107" s="31"/>
      <c r="D107" s="31"/>
      <c r="E107" s="31">
        <v>437</v>
      </c>
      <c r="F107" s="31">
        <v>11</v>
      </c>
      <c r="G107" s="35"/>
      <c r="H107" s="29"/>
      <c r="I107" s="31">
        <v>641</v>
      </c>
      <c r="J107" s="33">
        <v>8</v>
      </c>
      <c r="K107" s="31">
        <v>322</v>
      </c>
      <c r="L107" s="33">
        <v>15</v>
      </c>
      <c r="M107" s="33"/>
      <c r="N107" s="33"/>
      <c r="O107" s="30">
        <v>415</v>
      </c>
      <c r="P107" s="33">
        <v>11</v>
      </c>
    </row>
    <row r="108" spans="1:16">
      <c r="A108" s="31"/>
      <c r="B108" s="31"/>
      <c r="C108" s="31"/>
      <c r="D108" s="31"/>
      <c r="E108" s="30">
        <v>438</v>
      </c>
      <c r="F108" s="31">
        <v>11</v>
      </c>
      <c r="G108" s="35"/>
      <c r="H108" s="29"/>
      <c r="I108" s="31">
        <v>642</v>
      </c>
      <c r="J108" s="33">
        <v>8</v>
      </c>
      <c r="K108" s="31">
        <v>323</v>
      </c>
      <c r="L108" s="33">
        <v>15</v>
      </c>
      <c r="M108" s="33"/>
      <c r="N108" s="33"/>
      <c r="O108" s="30">
        <v>416</v>
      </c>
      <c r="P108" s="33">
        <v>11</v>
      </c>
    </row>
    <row r="109" spans="1:16">
      <c r="A109" s="31"/>
      <c r="B109" s="31"/>
      <c r="C109" s="31"/>
      <c r="D109" s="31"/>
      <c r="E109" s="31">
        <v>439</v>
      </c>
      <c r="F109" s="31">
        <v>10</v>
      </c>
      <c r="G109" s="35"/>
      <c r="H109" s="29"/>
      <c r="I109" s="31">
        <v>643</v>
      </c>
      <c r="J109" s="33">
        <v>8</v>
      </c>
      <c r="K109" s="31">
        <v>324</v>
      </c>
      <c r="L109" s="33">
        <v>15</v>
      </c>
      <c r="M109" s="33"/>
      <c r="N109" s="33"/>
      <c r="O109" s="30">
        <v>417</v>
      </c>
      <c r="P109" s="33">
        <v>11</v>
      </c>
    </row>
    <row r="110" spans="1:16">
      <c r="A110" s="31"/>
      <c r="B110" s="31"/>
      <c r="C110" s="31"/>
      <c r="D110" s="31"/>
      <c r="E110" s="30">
        <v>440</v>
      </c>
      <c r="F110" s="31">
        <v>10</v>
      </c>
      <c r="G110" s="35"/>
      <c r="H110" s="29"/>
      <c r="I110" s="31">
        <v>644</v>
      </c>
      <c r="J110" s="33">
        <v>8</v>
      </c>
      <c r="K110" s="31">
        <v>325</v>
      </c>
      <c r="L110" s="33">
        <v>15</v>
      </c>
      <c r="M110" s="33"/>
      <c r="N110" s="33"/>
      <c r="O110" s="30">
        <v>418</v>
      </c>
      <c r="P110" s="33">
        <v>11</v>
      </c>
    </row>
    <row r="111" spans="1:16">
      <c r="A111" s="31"/>
      <c r="B111" s="31"/>
      <c r="C111" s="31"/>
      <c r="D111" s="31"/>
      <c r="E111" s="31">
        <v>441</v>
      </c>
      <c r="F111" s="31">
        <v>10</v>
      </c>
      <c r="G111" s="35"/>
      <c r="H111" s="29"/>
      <c r="I111" s="31">
        <v>645</v>
      </c>
      <c r="J111" s="33">
        <v>8</v>
      </c>
      <c r="K111" s="31">
        <v>326</v>
      </c>
      <c r="L111" s="33">
        <v>15</v>
      </c>
      <c r="M111" s="33"/>
      <c r="N111" s="33"/>
      <c r="O111" s="30">
        <v>419</v>
      </c>
      <c r="P111" s="33">
        <v>11</v>
      </c>
    </row>
    <row r="112" spans="1:16">
      <c r="A112" s="31"/>
      <c r="B112" s="31"/>
      <c r="C112" s="31"/>
      <c r="D112" s="31"/>
      <c r="E112" s="30">
        <v>442</v>
      </c>
      <c r="F112" s="31">
        <v>10</v>
      </c>
      <c r="G112" s="35"/>
      <c r="H112" s="29"/>
      <c r="I112" s="31">
        <v>646</v>
      </c>
      <c r="J112" s="33">
        <v>9</v>
      </c>
      <c r="K112" s="31">
        <v>327</v>
      </c>
      <c r="L112" s="33">
        <v>15</v>
      </c>
      <c r="M112" s="33"/>
      <c r="N112" s="33"/>
      <c r="O112" s="30">
        <v>420</v>
      </c>
      <c r="P112" s="33">
        <v>11</v>
      </c>
    </row>
    <row r="113" spans="1:16">
      <c r="A113" s="31"/>
      <c r="B113" s="31"/>
      <c r="C113" s="31"/>
      <c r="D113" s="31"/>
      <c r="E113" s="31">
        <v>443</v>
      </c>
      <c r="F113" s="31">
        <v>10</v>
      </c>
      <c r="G113" s="35"/>
      <c r="H113" s="29"/>
      <c r="I113" s="31">
        <v>647</v>
      </c>
      <c r="J113" s="33">
        <v>9</v>
      </c>
      <c r="K113" s="31">
        <v>328</v>
      </c>
      <c r="L113" s="33">
        <v>15</v>
      </c>
      <c r="M113" s="33"/>
      <c r="N113" s="33"/>
      <c r="O113" s="30">
        <v>421</v>
      </c>
      <c r="P113" s="33">
        <v>11</v>
      </c>
    </row>
    <row r="114" spans="1:16">
      <c r="A114" s="31"/>
      <c r="B114" s="31"/>
      <c r="C114" s="31"/>
      <c r="D114" s="31"/>
      <c r="E114" s="30">
        <v>444</v>
      </c>
      <c r="F114" s="31">
        <v>10</v>
      </c>
      <c r="G114" s="35"/>
      <c r="H114" s="29"/>
      <c r="I114" s="31">
        <v>648</v>
      </c>
      <c r="J114" s="33">
        <v>9</v>
      </c>
      <c r="K114" s="31">
        <v>329</v>
      </c>
      <c r="L114" s="33">
        <v>16</v>
      </c>
      <c r="M114" s="33"/>
      <c r="N114" s="33"/>
      <c r="O114" s="30">
        <v>422</v>
      </c>
      <c r="P114" s="33">
        <v>10</v>
      </c>
    </row>
    <row r="115" spans="1:16">
      <c r="A115" s="31"/>
      <c r="B115" s="31"/>
      <c r="C115" s="31"/>
      <c r="D115" s="31"/>
      <c r="E115" s="31">
        <v>445</v>
      </c>
      <c r="F115" s="31">
        <v>9</v>
      </c>
      <c r="G115" s="35"/>
      <c r="H115" s="29"/>
      <c r="I115" s="31">
        <v>649</v>
      </c>
      <c r="J115" s="33">
        <v>9</v>
      </c>
      <c r="K115" s="31">
        <v>330</v>
      </c>
      <c r="L115" s="33">
        <v>16</v>
      </c>
      <c r="M115" s="33"/>
      <c r="N115" s="33"/>
      <c r="O115" s="30">
        <v>423</v>
      </c>
      <c r="P115" s="33">
        <v>10</v>
      </c>
    </row>
    <row r="116" spans="1:16">
      <c r="A116" s="31"/>
      <c r="B116" s="31"/>
      <c r="C116" s="31"/>
      <c r="D116" s="31"/>
      <c r="E116" s="30">
        <v>446</v>
      </c>
      <c r="F116" s="31">
        <v>9</v>
      </c>
      <c r="G116" s="35"/>
      <c r="H116" s="29"/>
      <c r="I116" s="31">
        <v>650</v>
      </c>
      <c r="J116" s="33">
        <v>9</v>
      </c>
      <c r="K116" s="31">
        <v>331</v>
      </c>
      <c r="L116" s="33">
        <v>16</v>
      </c>
      <c r="M116" s="33"/>
      <c r="N116" s="33"/>
      <c r="O116" s="30">
        <v>424</v>
      </c>
      <c r="P116" s="33">
        <v>10</v>
      </c>
    </row>
    <row r="117" spans="1:16">
      <c r="A117" s="31"/>
      <c r="B117" s="31"/>
      <c r="C117" s="31"/>
      <c r="D117" s="31"/>
      <c r="E117" s="31">
        <v>447</v>
      </c>
      <c r="F117" s="31">
        <v>9</v>
      </c>
      <c r="G117" s="35"/>
      <c r="H117" s="29"/>
      <c r="I117" s="31">
        <v>651</v>
      </c>
      <c r="J117" s="33">
        <v>9</v>
      </c>
      <c r="K117" s="31">
        <v>332</v>
      </c>
      <c r="L117" s="33">
        <v>16</v>
      </c>
      <c r="M117" s="33"/>
      <c r="N117" s="33"/>
      <c r="O117" s="30">
        <v>425</v>
      </c>
      <c r="P117" s="33">
        <v>10</v>
      </c>
    </row>
    <row r="118" spans="1:16">
      <c r="A118" s="31"/>
      <c r="B118" s="31"/>
      <c r="C118" s="31"/>
      <c r="D118" s="31"/>
      <c r="E118" s="30">
        <v>448</v>
      </c>
      <c r="F118" s="31">
        <v>9</v>
      </c>
      <c r="G118" s="35"/>
      <c r="H118" s="29"/>
      <c r="I118" s="31">
        <v>652</v>
      </c>
      <c r="J118" s="33">
        <v>9</v>
      </c>
      <c r="K118" s="31">
        <v>333</v>
      </c>
      <c r="L118" s="33">
        <v>16</v>
      </c>
      <c r="M118" s="33"/>
      <c r="N118" s="33"/>
      <c r="O118" s="30">
        <v>426</v>
      </c>
      <c r="P118" s="33">
        <v>10</v>
      </c>
    </row>
    <row r="119" spans="1:16">
      <c r="A119" s="31"/>
      <c r="B119" s="31"/>
      <c r="C119" s="31"/>
      <c r="D119" s="31"/>
      <c r="E119" s="31">
        <v>449</v>
      </c>
      <c r="F119" s="31">
        <v>9</v>
      </c>
      <c r="G119" s="35"/>
      <c r="H119" s="29"/>
      <c r="I119" s="31">
        <v>653</v>
      </c>
      <c r="J119" s="33">
        <v>9</v>
      </c>
      <c r="K119" s="31">
        <v>334</v>
      </c>
      <c r="L119" s="33">
        <v>16</v>
      </c>
      <c r="M119" s="33"/>
      <c r="N119" s="33"/>
      <c r="O119" s="30">
        <v>427</v>
      </c>
      <c r="P119" s="33">
        <v>10</v>
      </c>
    </row>
    <row r="120" spans="1:16">
      <c r="A120" s="31"/>
      <c r="B120" s="31"/>
      <c r="C120" s="31"/>
      <c r="D120" s="31"/>
      <c r="E120" s="30">
        <v>450</v>
      </c>
      <c r="F120" s="31">
        <v>9</v>
      </c>
      <c r="G120" s="35"/>
      <c r="H120" s="29"/>
      <c r="I120" s="31">
        <v>654</v>
      </c>
      <c r="J120" s="33">
        <v>9</v>
      </c>
      <c r="K120" s="31">
        <v>335</v>
      </c>
      <c r="L120" s="33">
        <v>16</v>
      </c>
      <c r="M120" s="33"/>
      <c r="N120" s="33"/>
      <c r="O120" s="30">
        <v>428</v>
      </c>
      <c r="P120" s="33">
        <v>10</v>
      </c>
    </row>
    <row r="121" spans="1:16">
      <c r="A121" s="31"/>
      <c r="B121" s="31"/>
      <c r="C121" s="31"/>
      <c r="D121" s="31"/>
      <c r="E121" s="31">
        <v>451</v>
      </c>
      <c r="F121" s="31">
        <v>8</v>
      </c>
      <c r="G121" s="35"/>
      <c r="H121" s="29"/>
      <c r="I121" s="31">
        <v>655</v>
      </c>
      <c r="J121" s="33">
        <v>9</v>
      </c>
      <c r="K121" s="31">
        <v>336</v>
      </c>
      <c r="L121" s="33">
        <v>17</v>
      </c>
      <c r="M121" s="33"/>
      <c r="N121" s="33"/>
      <c r="O121" s="30">
        <v>429</v>
      </c>
      <c r="P121" s="33">
        <v>10</v>
      </c>
    </row>
    <row r="122" spans="1:16">
      <c r="A122" s="31"/>
      <c r="B122" s="31"/>
      <c r="C122" s="31"/>
      <c r="D122" s="31"/>
      <c r="E122" s="30">
        <v>452</v>
      </c>
      <c r="F122" s="31">
        <v>8</v>
      </c>
      <c r="G122" s="35"/>
      <c r="H122" s="29"/>
      <c r="I122" s="31">
        <v>656</v>
      </c>
      <c r="J122" s="33">
        <v>9</v>
      </c>
      <c r="K122" s="31">
        <v>337</v>
      </c>
      <c r="L122" s="33">
        <v>17</v>
      </c>
      <c r="M122" s="33"/>
      <c r="N122" s="33"/>
      <c r="O122" s="30">
        <v>430</v>
      </c>
      <c r="P122" s="33">
        <v>9</v>
      </c>
    </row>
    <row r="123" spans="1:16">
      <c r="A123" s="31"/>
      <c r="B123" s="31"/>
      <c r="C123" s="31"/>
      <c r="D123" s="31"/>
      <c r="E123" s="31">
        <v>453</v>
      </c>
      <c r="F123" s="31">
        <v>8</v>
      </c>
      <c r="G123" s="35"/>
      <c r="H123" s="29"/>
      <c r="I123" s="31">
        <v>657</v>
      </c>
      <c r="J123" s="33">
        <v>9</v>
      </c>
      <c r="K123" s="31">
        <v>338</v>
      </c>
      <c r="L123" s="33">
        <v>17</v>
      </c>
      <c r="M123" s="33"/>
      <c r="N123" s="33"/>
      <c r="O123" s="30">
        <v>431</v>
      </c>
      <c r="P123" s="33">
        <v>9</v>
      </c>
    </row>
    <row r="124" spans="1:16">
      <c r="A124" s="31"/>
      <c r="B124" s="31"/>
      <c r="C124" s="31"/>
      <c r="D124" s="31"/>
      <c r="E124" s="30">
        <v>454</v>
      </c>
      <c r="F124" s="31">
        <v>8</v>
      </c>
      <c r="G124" s="35"/>
      <c r="H124" s="29"/>
      <c r="I124" s="31">
        <v>658</v>
      </c>
      <c r="J124" s="33">
        <v>9</v>
      </c>
      <c r="K124" s="31">
        <v>339</v>
      </c>
      <c r="L124" s="33">
        <v>17</v>
      </c>
      <c r="M124" s="33"/>
      <c r="N124" s="33"/>
      <c r="O124" s="30">
        <v>432</v>
      </c>
      <c r="P124" s="33">
        <v>9</v>
      </c>
    </row>
    <row r="125" spans="1:16">
      <c r="A125" s="31"/>
      <c r="B125" s="31"/>
      <c r="C125" s="31"/>
      <c r="D125" s="31"/>
      <c r="E125" s="31">
        <v>455</v>
      </c>
      <c r="F125" s="31">
        <v>8</v>
      </c>
      <c r="G125" s="35"/>
      <c r="H125" s="29"/>
      <c r="I125" s="31">
        <v>659</v>
      </c>
      <c r="J125" s="33">
        <v>9</v>
      </c>
      <c r="K125" s="31">
        <v>340</v>
      </c>
      <c r="L125" s="33">
        <v>17</v>
      </c>
      <c r="M125" s="33"/>
      <c r="N125" s="33"/>
      <c r="O125" s="30">
        <v>433</v>
      </c>
      <c r="P125" s="33">
        <v>9</v>
      </c>
    </row>
    <row r="126" spans="1:16">
      <c r="A126" s="31"/>
      <c r="B126" s="31"/>
      <c r="C126" s="31"/>
      <c r="D126" s="31"/>
      <c r="E126" s="30">
        <v>456</v>
      </c>
      <c r="F126" s="31">
        <v>7</v>
      </c>
      <c r="G126" s="35"/>
      <c r="H126" s="29"/>
      <c r="I126" s="31">
        <v>660</v>
      </c>
      <c r="J126" s="33">
        <v>9</v>
      </c>
      <c r="K126" s="31">
        <v>341</v>
      </c>
      <c r="L126" s="33">
        <v>17</v>
      </c>
      <c r="M126" s="33"/>
      <c r="N126" s="33"/>
      <c r="O126" s="30">
        <v>434</v>
      </c>
      <c r="P126" s="33">
        <v>9</v>
      </c>
    </row>
    <row r="127" spans="1:16">
      <c r="A127" s="31"/>
      <c r="B127" s="31"/>
      <c r="C127" s="31"/>
      <c r="D127" s="31"/>
      <c r="E127" s="31">
        <v>457</v>
      </c>
      <c r="F127" s="31">
        <v>7</v>
      </c>
      <c r="G127" s="35"/>
      <c r="H127" s="29"/>
      <c r="I127" s="31">
        <v>661</v>
      </c>
      <c r="J127" s="33">
        <v>9</v>
      </c>
      <c r="K127" s="31">
        <v>342</v>
      </c>
      <c r="L127" s="33">
        <v>17</v>
      </c>
      <c r="M127" s="33"/>
      <c r="N127" s="33"/>
      <c r="O127" s="30">
        <v>435</v>
      </c>
      <c r="P127" s="33">
        <v>9</v>
      </c>
    </row>
    <row r="128" spans="1:16">
      <c r="A128" s="31"/>
      <c r="B128" s="31"/>
      <c r="C128" s="31"/>
      <c r="D128" s="31"/>
      <c r="E128" s="30">
        <v>458</v>
      </c>
      <c r="F128" s="31">
        <v>7</v>
      </c>
      <c r="G128" s="35"/>
      <c r="H128" s="29"/>
      <c r="I128" s="31">
        <v>662</v>
      </c>
      <c r="J128" s="33">
        <v>10</v>
      </c>
      <c r="K128" s="31">
        <v>343</v>
      </c>
      <c r="L128" s="33">
        <v>17</v>
      </c>
      <c r="M128" s="33"/>
      <c r="N128" s="33"/>
      <c r="O128" s="30">
        <v>436</v>
      </c>
      <c r="P128" s="33">
        <v>9</v>
      </c>
    </row>
    <row r="129" spans="1:16">
      <c r="A129" s="31"/>
      <c r="B129" s="31"/>
      <c r="C129" s="31"/>
      <c r="D129" s="31"/>
      <c r="E129" s="31">
        <v>459</v>
      </c>
      <c r="F129" s="31">
        <v>7</v>
      </c>
      <c r="G129" s="35"/>
      <c r="H129" s="29"/>
      <c r="I129" s="31">
        <v>663</v>
      </c>
      <c r="J129" s="33">
        <v>10</v>
      </c>
      <c r="K129" s="31">
        <v>344</v>
      </c>
      <c r="L129" s="33">
        <v>18</v>
      </c>
      <c r="M129" s="33"/>
      <c r="N129" s="33"/>
      <c r="O129" s="30">
        <v>437</v>
      </c>
      <c r="P129" s="33">
        <v>9</v>
      </c>
    </row>
    <row r="130" spans="1:16">
      <c r="A130" s="31"/>
      <c r="B130" s="31"/>
      <c r="C130" s="31"/>
      <c r="D130" s="31"/>
      <c r="E130" s="30">
        <v>500</v>
      </c>
      <c r="F130" s="31">
        <v>7</v>
      </c>
      <c r="G130" s="35"/>
      <c r="H130" s="29"/>
      <c r="I130" s="31">
        <v>664</v>
      </c>
      <c r="J130" s="33">
        <v>10</v>
      </c>
      <c r="K130" s="31">
        <v>345</v>
      </c>
      <c r="L130" s="33">
        <v>18</v>
      </c>
      <c r="M130" s="33"/>
      <c r="N130" s="33"/>
      <c r="O130" s="30">
        <v>438</v>
      </c>
      <c r="P130" s="33">
        <v>8</v>
      </c>
    </row>
    <row r="131" spans="1:16">
      <c r="A131" s="31"/>
      <c r="B131" s="31"/>
      <c r="C131" s="31"/>
      <c r="D131" s="31"/>
      <c r="E131" s="31">
        <v>501</v>
      </c>
      <c r="F131" s="31">
        <v>7</v>
      </c>
      <c r="G131" s="35"/>
      <c r="H131" s="29"/>
      <c r="I131" s="31">
        <v>665</v>
      </c>
      <c r="J131" s="33">
        <v>10</v>
      </c>
      <c r="K131" s="31">
        <v>346</v>
      </c>
      <c r="L131" s="33">
        <v>18</v>
      </c>
      <c r="M131" s="33"/>
      <c r="N131" s="33"/>
      <c r="O131" s="30">
        <v>439</v>
      </c>
      <c r="P131" s="33">
        <v>8</v>
      </c>
    </row>
    <row r="132" spans="1:16">
      <c r="A132" s="31"/>
      <c r="B132" s="31"/>
      <c r="C132" s="31"/>
      <c r="D132" s="31"/>
      <c r="E132" s="30">
        <v>502</v>
      </c>
      <c r="F132" s="31">
        <v>6</v>
      </c>
      <c r="G132" s="35"/>
      <c r="H132" s="29"/>
      <c r="I132" s="31">
        <v>666</v>
      </c>
      <c r="J132" s="33">
        <v>10</v>
      </c>
      <c r="K132" s="31">
        <v>347</v>
      </c>
      <c r="L132" s="33">
        <v>18</v>
      </c>
      <c r="M132" s="33"/>
      <c r="N132" s="33"/>
      <c r="O132" s="30">
        <v>440</v>
      </c>
      <c r="P132" s="33">
        <v>8</v>
      </c>
    </row>
    <row r="133" spans="1:16">
      <c r="A133" s="31"/>
      <c r="B133" s="31"/>
      <c r="C133" s="31"/>
      <c r="D133" s="31"/>
      <c r="E133" s="31">
        <v>503</v>
      </c>
      <c r="F133" s="31">
        <v>6</v>
      </c>
      <c r="G133" s="35"/>
      <c r="H133" s="29"/>
      <c r="I133" s="31">
        <v>667</v>
      </c>
      <c r="J133" s="33">
        <v>10</v>
      </c>
      <c r="K133" s="31">
        <v>348</v>
      </c>
      <c r="L133" s="33">
        <v>18</v>
      </c>
      <c r="M133" s="33"/>
      <c r="N133" s="33"/>
      <c r="O133" s="30">
        <v>441</v>
      </c>
      <c r="P133" s="33">
        <v>8</v>
      </c>
    </row>
    <row r="134" spans="1:16">
      <c r="A134" s="31"/>
      <c r="B134" s="31"/>
      <c r="C134" s="31"/>
      <c r="D134" s="31"/>
      <c r="E134" s="30">
        <v>504</v>
      </c>
      <c r="F134" s="31">
        <v>6</v>
      </c>
      <c r="G134" s="35"/>
      <c r="H134" s="29"/>
      <c r="I134" s="31">
        <v>668</v>
      </c>
      <c r="J134" s="33">
        <v>10</v>
      </c>
      <c r="K134" s="31">
        <v>349</v>
      </c>
      <c r="L134" s="33">
        <v>18</v>
      </c>
      <c r="M134" s="33"/>
      <c r="N134" s="33"/>
      <c r="O134" s="30">
        <v>442</v>
      </c>
      <c r="P134" s="33">
        <v>8</v>
      </c>
    </row>
    <row r="135" spans="1:16">
      <c r="A135" s="31"/>
      <c r="B135" s="31"/>
      <c r="C135" s="31"/>
      <c r="D135" s="31"/>
      <c r="E135" s="31">
        <v>505</v>
      </c>
      <c r="F135" s="31">
        <v>6</v>
      </c>
      <c r="G135" s="35"/>
      <c r="H135" s="29"/>
      <c r="I135" s="31">
        <v>669</v>
      </c>
      <c r="J135" s="33">
        <v>10</v>
      </c>
      <c r="K135" s="31">
        <v>350</v>
      </c>
      <c r="L135" s="33">
        <v>18</v>
      </c>
      <c r="M135" s="33"/>
      <c r="N135" s="33"/>
      <c r="O135" s="30">
        <v>443</v>
      </c>
      <c r="P135" s="33">
        <v>8</v>
      </c>
    </row>
    <row r="136" spans="1:16">
      <c r="A136" s="31"/>
      <c r="B136" s="31"/>
      <c r="C136" s="31"/>
      <c r="D136" s="31"/>
      <c r="E136" s="30">
        <v>506</v>
      </c>
      <c r="F136" s="31">
        <v>6</v>
      </c>
      <c r="G136" s="35"/>
      <c r="H136" s="29"/>
      <c r="I136" s="31">
        <v>670</v>
      </c>
      <c r="J136" s="33">
        <v>10</v>
      </c>
      <c r="K136" s="31">
        <v>351</v>
      </c>
      <c r="L136" s="33">
        <v>18</v>
      </c>
      <c r="M136" s="33"/>
      <c r="N136" s="33"/>
      <c r="O136" s="30">
        <v>444</v>
      </c>
      <c r="P136" s="33">
        <v>8</v>
      </c>
    </row>
    <row r="137" spans="1:16">
      <c r="A137" s="31"/>
      <c r="B137" s="31"/>
      <c r="C137" s="31"/>
      <c r="D137" s="31"/>
      <c r="E137" s="31">
        <v>507</v>
      </c>
      <c r="F137" s="31">
        <v>6</v>
      </c>
      <c r="G137" s="35"/>
      <c r="H137" s="29"/>
      <c r="I137" s="31">
        <v>671</v>
      </c>
      <c r="J137" s="33">
        <v>10</v>
      </c>
      <c r="K137" s="31">
        <v>352</v>
      </c>
      <c r="L137" s="33">
        <v>19</v>
      </c>
      <c r="M137" s="33"/>
      <c r="N137" s="33"/>
      <c r="O137" s="30">
        <v>445</v>
      </c>
      <c r="P137" s="33">
        <v>7</v>
      </c>
    </row>
    <row r="138" spans="1:16">
      <c r="A138" s="31"/>
      <c r="B138" s="31"/>
      <c r="C138" s="31"/>
      <c r="D138" s="31"/>
      <c r="E138" s="30">
        <v>508</v>
      </c>
      <c r="F138" s="31">
        <v>5</v>
      </c>
      <c r="G138" s="35"/>
      <c r="H138" s="29"/>
      <c r="I138" s="31">
        <v>672</v>
      </c>
      <c r="J138" s="33">
        <v>10</v>
      </c>
      <c r="K138" s="31">
        <v>353</v>
      </c>
      <c r="L138" s="33">
        <v>19</v>
      </c>
      <c r="M138" s="33"/>
      <c r="N138" s="33"/>
      <c r="O138" s="30">
        <v>446</v>
      </c>
      <c r="P138" s="33">
        <v>7</v>
      </c>
    </row>
    <row r="139" spans="1:16">
      <c r="A139" s="31"/>
      <c r="B139" s="31"/>
      <c r="C139" s="31"/>
      <c r="D139" s="31"/>
      <c r="E139" s="31">
        <v>509</v>
      </c>
      <c r="F139" s="31">
        <v>5</v>
      </c>
      <c r="G139" s="35"/>
      <c r="H139" s="29"/>
      <c r="I139" s="31">
        <v>673</v>
      </c>
      <c r="J139" s="33">
        <v>10</v>
      </c>
      <c r="K139" s="31">
        <v>354</v>
      </c>
      <c r="L139" s="33">
        <v>19</v>
      </c>
      <c r="M139" s="33"/>
      <c r="N139" s="33"/>
      <c r="O139" s="30">
        <v>447</v>
      </c>
      <c r="P139" s="33">
        <v>7</v>
      </c>
    </row>
    <row r="140" spans="1:16">
      <c r="A140" s="31"/>
      <c r="B140" s="31"/>
      <c r="C140" s="31"/>
      <c r="D140" s="31"/>
      <c r="E140" s="30">
        <v>510</v>
      </c>
      <c r="F140" s="31">
        <v>5</v>
      </c>
      <c r="G140" s="35"/>
      <c r="H140" s="29"/>
      <c r="I140" s="31">
        <v>674</v>
      </c>
      <c r="J140" s="33">
        <v>10</v>
      </c>
      <c r="K140" s="31">
        <v>355</v>
      </c>
      <c r="L140" s="33">
        <v>19</v>
      </c>
      <c r="M140" s="33"/>
      <c r="N140" s="33"/>
      <c r="O140" s="30">
        <v>448</v>
      </c>
      <c r="P140" s="33">
        <v>7</v>
      </c>
    </row>
    <row r="141" spans="1:16">
      <c r="A141" s="31"/>
      <c r="B141" s="31"/>
      <c r="C141" s="31"/>
      <c r="D141" s="31"/>
      <c r="E141" s="31">
        <v>511</v>
      </c>
      <c r="F141" s="31">
        <v>5</v>
      </c>
      <c r="G141" s="35"/>
      <c r="H141" s="29"/>
      <c r="I141" s="31">
        <v>675</v>
      </c>
      <c r="J141" s="33">
        <v>10</v>
      </c>
      <c r="K141" s="31">
        <v>356</v>
      </c>
      <c r="L141" s="33">
        <v>19</v>
      </c>
      <c r="M141" s="33"/>
      <c r="N141" s="33"/>
      <c r="O141" s="30">
        <v>449</v>
      </c>
      <c r="P141" s="33">
        <v>7</v>
      </c>
    </row>
    <row r="142" spans="1:16">
      <c r="A142" s="31"/>
      <c r="B142" s="31"/>
      <c r="C142" s="31"/>
      <c r="D142" s="31"/>
      <c r="E142" s="30">
        <v>512</v>
      </c>
      <c r="F142" s="31">
        <v>5</v>
      </c>
      <c r="G142" s="35"/>
      <c r="H142" s="29"/>
      <c r="I142" s="31">
        <v>676</v>
      </c>
      <c r="J142" s="33">
        <v>10</v>
      </c>
      <c r="K142" s="31">
        <v>357</v>
      </c>
      <c r="L142" s="33">
        <v>19</v>
      </c>
      <c r="M142" s="33"/>
      <c r="N142" s="33"/>
      <c r="O142" s="30">
        <v>450</v>
      </c>
      <c r="P142" s="33">
        <v>7</v>
      </c>
    </row>
    <row r="143" spans="1:16">
      <c r="A143" s="31"/>
      <c r="B143" s="31"/>
      <c r="C143" s="31"/>
      <c r="D143" s="31"/>
      <c r="E143" s="31">
        <v>513</v>
      </c>
      <c r="F143" s="31">
        <v>4</v>
      </c>
      <c r="G143" s="35"/>
      <c r="H143" s="29"/>
      <c r="I143" s="31">
        <v>677</v>
      </c>
      <c r="J143" s="33">
        <v>10</v>
      </c>
      <c r="K143" s="31">
        <v>358</v>
      </c>
      <c r="L143" s="33">
        <v>19</v>
      </c>
      <c r="M143" s="33"/>
      <c r="N143" s="33"/>
      <c r="O143" s="30">
        <v>451</v>
      </c>
      <c r="P143" s="33">
        <v>7</v>
      </c>
    </row>
    <row r="144" spans="1:16">
      <c r="A144" s="31"/>
      <c r="B144" s="31"/>
      <c r="C144" s="31"/>
      <c r="D144" s="31"/>
      <c r="E144" s="30">
        <v>514</v>
      </c>
      <c r="F144" s="31">
        <v>4</v>
      </c>
      <c r="G144" s="35"/>
      <c r="H144" s="29"/>
      <c r="I144" s="31">
        <v>678</v>
      </c>
      <c r="J144" s="33">
        <v>11</v>
      </c>
      <c r="K144" s="31">
        <v>359</v>
      </c>
      <c r="L144" s="33">
        <v>19</v>
      </c>
      <c r="M144" s="33"/>
      <c r="N144" s="33"/>
      <c r="O144" s="30">
        <v>452</v>
      </c>
      <c r="P144" s="33">
        <v>7</v>
      </c>
    </row>
    <row r="145" spans="1:16">
      <c r="A145" s="31"/>
      <c r="B145" s="31"/>
      <c r="C145" s="31"/>
      <c r="D145" s="31"/>
      <c r="E145" s="31">
        <v>515</v>
      </c>
      <c r="F145" s="31">
        <v>4</v>
      </c>
      <c r="G145" s="35"/>
      <c r="H145" s="29"/>
      <c r="I145" s="31">
        <v>679</v>
      </c>
      <c r="J145" s="33">
        <v>11</v>
      </c>
      <c r="K145" s="31">
        <v>360</v>
      </c>
      <c r="L145" s="33">
        <v>20</v>
      </c>
      <c r="M145" s="33"/>
      <c r="N145" s="33"/>
      <c r="O145" s="30">
        <v>453</v>
      </c>
      <c r="P145" s="33">
        <v>6</v>
      </c>
    </row>
    <row r="146" spans="1:16">
      <c r="A146" s="31"/>
      <c r="B146" s="31"/>
      <c r="C146" s="31"/>
      <c r="D146" s="31"/>
      <c r="E146" s="30">
        <v>516</v>
      </c>
      <c r="F146" s="31">
        <v>4</v>
      </c>
      <c r="G146" s="35"/>
      <c r="H146" s="29"/>
      <c r="I146" s="31">
        <v>680</v>
      </c>
      <c r="J146" s="33">
        <v>11</v>
      </c>
      <c r="K146" s="31">
        <v>361</v>
      </c>
      <c r="L146" s="33">
        <v>20</v>
      </c>
      <c r="M146" s="33"/>
      <c r="N146" s="33"/>
      <c r="O146" s="30">
        <v>454</v>
      </c>
      <c r="P146" s="33">
        <v>6</v>
      </c>
    </row>
    <row r="147" spans="1:16">
      <c r="A147" s="31"/>
      <c r="B147" s="31"/>
      <c r="C147" s="31"/>
      <c r="D147" s="31"/>
      <c r="E147" s="31">
        <v>517</v>
      </c>
      <c r="F147" s="31">
        <v>4</v>
      </c>
      <c r="G147" s="35"/>
      <c r="H147" s="29"/>
      <c r="I147" s="31">
        <v>681</v>
      </c>
      <c r="J147" s="33">
        <v>11</v>
      </c>
      <c r="K147" s="31">
        <v>362</v>
      </c>
      <c r="L147" s="33">
        <v>20</v>
      </c>
      <c r="M147" s="33"/>
      <c r="N147" s="33"/>
      <c r="O147" s="30">
        <v>455</v>
      </c>
      <c r="P147" s="33">
        <v>6</v>
      </c>
    </row>
    <row r="148" spans="1:16">
      <c r="A148" s="31"/>
      <c r="B148" s="31"/>
      <c r="C148" s="31"/>
      <c r="D148" s="31"/>
      <c r="E148" s="30">
        <v>518</v>
      </c>
      <c r="F148" s="31">
        <v>4</v>
      </c>
      <c r="G148" s="35"/>
      <c r="H148" s="29"/>
      <c r="I148" s="31">
        <v>682</v>
      </c>
      <c r="J148" s="33">
        <v>11</v>
      </c>
      <c r="K148" s="31">
        <v>363</v>
      </c>
      <c r="L148" s="33">
        <v>20</v>
      </c>
      <c r="M148" s="33"/>
      <c r="N148" s="33"/>
      <c r="O148" s="30">
        <v>456</v>
      </c>
      <c r="P148" s="33">
        <v>6</v>
      </c>
    </row>
    <row r="149" spans="1:16">
      <c r="A149" s="31"/>
      <c r="B149" s="31"/>
      <c r="C149" s="31"/>
      <c r="D149" s="31"/>
      <c r="E149" s="31">
        <v>519</v>
      </c>
      <c r="F149" s="31">
        <v>3</v>
      </c>
      <c r="G149" s="35"/>
      <c r="H149" s="29"/>
      <c r="I149" s="31">
        <v>683</v>
      </c>
      <c r="J149" s="33">
        <v>11</v>
      </c>
      <c r="K149" s="31">
        <v>364</v>
      </c>
      <c r="L149" s="33">
        <v>20</v>
      </c>
      <c r="M149" s="33"/>
      <c r="N149" s="33"/>
      <c r="O149" s="30">
        <v>457</v>
      </c>
      <c r="P149" s="33">
        <v>6</v>
      </c>
    </row>
    <row r="150" spans="1:16">
      <c r="A150" s="31"/>
      <c r="B150" s="31"/>
      <c r="C150" s="31"/>
      <c r="D150" s="31"/>
      <c r="E150" s="30">
        <v>520</v>
      </c>
      <c r="F150" s="31">
        <v>3</v>
      </c>
      <c r="G150" s="35"/>
      <c r="H150" s="29"/>
      <c r="I150" s="31">
        <v>684</v>
      </c>
      <c r="J150" s="33">
        <v>11</v>
      </c>
      <c r="K150" s="31">
        <v>365</v>
      </c>
      <c r="L150" s="33">
        <v>20</v>
      </c>
      <c r="M150" s="33"/>
      <c r="N150" s="33"/>
      <c r="O150" s="30">
        <v>458</v>
      </c>
      <c r="P150" s="33">
        <v>6</v>
      </c>
    </row>
    <row r="151" spans="1:16">
      <c r="A151" s="31"/>
      <c r="B151" s="31"/>
      <c r="C151" s="31"/>
      <c r="D151" s="31"/>
      <c r="E151" s="31">
        <v>521</v>
      </c>
      <c r="F151" s="31">
        <v>3</v>
      </c>
      <c r="G151" s="35"/>
      <c r="H151" s="29"/>
      <c r="I151" s="31">
        <v>685</v>
      </c>
      <c r="J151" s="33">
        <v>11</v>
      </c>
      <c r="K151" s="31">
        <v>366</v>
      </c>
      <c r="L151" s="33">
        <v>20</v>
      </c>
      <c r="M151" s="33"/>
      <c r="N151" s="33"/>
      <c r="O151" s="30">
        <v>459</v>
      </c>
      <c r="P151" s="33">
        <v>6</v>
      </c>
    </row>
    <row r="152" spans="1:16">
      <c r="A152" s="31"/>
      <c r="B152" s="31"/>
      <c r="C152" s="31"/>
      <c r="D152" s="31"/>
      <c r="E152" s="30">
        <v>522</v>
      </c>
      <c r="F152" s="31">
        <v>3</v>
      </c>
      <c r="G152" s="35"/>
      <c r="H152" s="29"/>
      <c r="I152" s="31">
        <v>686</v>
      </c>
      <c r="J152" s="33">
        <v>11</v>
      </c>
      <c r="K152" s="31">
        <v>367</v>
      </c>
      <c r="L152" s="33">
        <v>20</v>
      </c>
      <c r="M152" s="33"/>
      <c r="N152" s="33"/>
      <c r="O152" s="30">
        <v>460</v>
      </c>
      <c r="P152" s="33">
        <v>6</v>
      </c>
    </row>
    <row r="153" spans="1:16">
      <c r="A153" s="31"/>
      <c r="B153" s="31"/>
      <c r="C153" s="31"/>
      <c r="D153" s="31"/>
      <c r="E153" s="31">
        <v>523</v>
      </c>
      <c r="F153" s="31">
        <v>3</v>
      </c>
      <c r="G153" s="35"/>
      <c r="H153" s="29"/>
      <c r="I153" s="31">
        <v>687</v>
      </c>
      <c r="J153" s="33">
        <v>11</v>
      </c>
      <c r="K153" s="31">
        <v>368</v>
      </c>
      <c r="L153" s="33">
        <v>21</v>
      </c>
      <c r="M153" s="33"/>
      <c r="N153" s="33"/>
      <c r="O153" s="30">
        <v>461</v>
      </c>
      <c r="P153" s="33">
        <v>5</v>
      </c>
    </row>
    <row r="154" spans="1:16">
      <c r="A154" s="31"/>
      <c r="B154" s="31"/>
      <c r="C154" s="31"/>
      <c r="D154" s="31"/>
      <c r="E154" s="30">
        <v>524</v>
      </c>
      <c r="F154" s="31">
        <v>2</v>
      </c>
      <c r="G154" s="35"/>
      <c r="H154" s="29"/>
      <c r="I154" s="31">
        <v>688</v>
      </c>
      <c r="J154" s="33">
        <v>11</v>
      </c>
      <c r="K154" s="31">
        <v>369</v>
      </c>
      <c r="L154" s="33">
        <v>21</v>
      </c>
      <c r="M154" s="33"/>
      <c r="N154" s="33"/>
      <c r="O154" s="30">
        <v>462</v>
      </c>
      <c r="P154" s="33">
        <v>5</v>
      </c>
    </row>
    <row r="155" spans="1:16">
      <c r="A155" s="31"/>
      <c r="B155" s="31"/>
      <c r="C155" s="31"/>
      <c r="D155" s="31"/>
      <c r="E155" s="31">
        <v>525</v>
      </c>
      <c r="F155" s="31">
        <v>1</v>
      </c>
      <c r="G155" s="35"/>
      <c r="H155" s="29"/>
      <c r="I155" s="31">
        <v>689</v>
      </c>
      <c r="J155" s="33">
        <v>11</v>
      </c>
      <c r="K155" s="31">
        <v>370</v>
      </c>
      <c r="L155" s="33">
        <v>21</v>
      </c>
      <c r="M155" s="33"/>
      <c r="N155" s="33"/>
      <c r="O155" s="30">
        <v>463</v>
      </c>
      <c r="P155" s="33">
        <v>5</v>
      </c>
    </row>
    <row r="156" spans="1:16">
      <c r="A156" s="31"/>
      <c r="B156" s="31"/>
      <c r="C156" s="31"/>
      <c r="D156" s="31"/>
      <c r="E156" s="30">
        <v>526</v>
      </c>
      <c r="F156" s="31">
        <v>1</v>
      </c>
      <c r="G156" s="35"/>
      <c r="H156" s="29"/>
      <c r="I156" s="31">
        <v>690</v>
      </c>
      <c r="J156" s="33">
        <v>11</v>
      </c>
      <c r="K156" s="31">
        <v>371</v>
      </c>
      <c r="L156" s="33">
        <v>21</v>
      </c>
      <c r="M156" s="33"/>
      <c r="N156" s="33"/>
      <c r="O156" s="30">
        <v>464</v>
      </c>
      <c r="P156" s="33">
        <v>5</v>
      </c>
    </row>
    <row r="157" spans="1:16">
      <c r="A157" s="31"/>
      <c r="B157" s="31"/>
      <c r="C157" s="31"/>
      <c r="D157" s="31"/>
      <c r="E157" s="31"/>
      <c r="F157" s="31"/>
      <c r="G157" s="35"/>
      <c r="H157" s="29"/>
      <c r="I157" s="31">
        <v>691</v>
      </c>
      <c r="J157" s="33">
        <v>11</v>
      </c>
      <c r="K157" s="31">
        <v>372</v>
      </c>
      <c r="L157" s="33">
        <v>21</v>
      </c>
      <c r="M157" s="33"/>
      <c r="N157" s="33"/>
      <c r="O157" s="30">
        <v>465</v>
      </c>
      <c r="P157" s="33">
        <v>5</v>
      </c>
    </row>
    <row r="158" spans="1:16">
      <c r="A158" s="31"/>
      <c r="B158" s="31"/>
      <c r="C158" s="31"/>
      <c r="D158" s="31"/>
      <c r="E158" s="30"/>
      <c r="F158" s="31"/>
      <c r="G158" s="35"/>
      <c r="H158" s="29"/>
      <c r="I158" s="31">
        <v>692</v>
      </c>
      <c r="J158" s="33">
        <v>11</v>
      </c>
      <c r="K158" s="31">
        <v>373</v>
      </c>
      <c r="L158" s="33">
        <v>21</v>
      </c>
      <c r="M158" s="33"/>
      <c r="N158" s="33"/>
      <c r="O158" s="30">
        <v>466</v>
      </c>
      <c r="P158" s="33">
        <v>5</v>
      </c>
    </row>
    <row r="159" spans="1:16">
      <c r="A159" s="31"/>
      <c r="B159" s="31"/>
      <c r="C159" s="31"/>
      <c r="D159" s="31"/>
      <c r="E159" s="31"/>
      <c r="F159" s="31"/>
      <c r="G159" s="35"/>
      <c r="H159" s="29"/>
      <c r="I159" s="31">
        <v>693</v>
      </c>
      <c r="J159" s="33">
        <v>11</v>
      </c>
      <c r="K159" s="31">
        <v>374</v>
      </c>
      <c r="L159" s="33">
        <v>21</v>
      </c>
      <c r="M159" s="33"/>
      <c r="N159" s="33"/>
      <c r="O159" s="30">
        <v>467</v>
      </c>
      <c r="P159" s="33">
        <v>5</v>
      </c>
    </row>
    <row r="160" spans="1:16">
      <c r="A160" s="31"/>
      <c r="B160" s="31"/>
      <c r="C160" s="31"/>
      <c r="D160" s="31"/>
      <c r="E160" s="30"/>
      <c r="F160" s="31"/>
      <c r="G160" s="35"/>
      <c r="H160" s="29"/>
      <c r="I160" s="31">
        <v>694</v>
      </c>
      <c r="J160" s="33">
        <v>12</v>
      </c>
      <c r="K160" s="31">
        <v>375</v>
      </c>
      <c r="L160" s="33">
        <v>21</v>
      </c>
      <c r="M160" s="33"/>
      <c r="N160" s="33"/>
      <c r="O160" s="30">
        <v>468</v>
      </c>
      <c r="P160" s="33">
        <v>5</v>
      </c>
    </row>
    <row r="161" spans="1:16">
      <c r="A161" s="31"/>
      <c r="B161" s="31"/>
      <c r="C161" s="31"/>
      <c r="D161" s="31"/>
      <c r="E161" s="31"/>
      <c r="F161" s="31"/>
      <c r="G161" s="35"/>
      <c r="H161" s="29"/>
      <c r="I161" s="31">
        <v>695</v>
      </c>
      <c r="J161" s="33">
        <v>12</v>
      </c>
      <c r="K161" s="31">
        <v>376</v>
      </c>
      <c r="L161" s="33">
        <v>21</v>
      </c>
      <c r="M161" s="33"/>
      <c r="N161" s="33"/>
      <c r="O161" s="30">
        <v>469</v>
      </c>
      <c r="P161" s="33">
        <v>4</v>
      </c>
    </row>
    <row r="162" spans="1:16">
      <c r="A162" s="31"/>
      <c r="B162" s="31"/>
      <c r="C162" s="31"/>
      <c r="D162" s="31"/>
      <c r="E162" s="30"/>
      <c r="F162" s="31"/>
      <c r="G162" s="35"/>
      <c r="H162" s="29"/>
      <c r="I162" s="31">
        <v>696</v>
      </c>
      <c r="J162" s="33">
        <v>12</v>
      </c>
      <c r="K162" s="31">
        <v>377</v>
      </c>
      <c r="L162" s="33">
        <v>22</v>
      </c>
      <c r="M162" s="33"/>
      <c r="N162" s="33"/>
      <c r="O162" s="30">
        <v>470</v>
      </c>
      <c r="P162" s="33">
        <v>4</v>
      </c>
    </row>
    <row r="163" spans="1:16">
      <c r="A163" s="31"/>
      <c r="B163" s="31"/>
      <c r="C163" s="31"/>
      <c r="D163" s="31"/>
      <c r="E163" s="31"/>
      <c r="F163" s="31"/>
      <c r="G163" s="35"/>
      <c r="H163" s="29"/>
      <c r="I163" s="31">
        <v>697</v>
      </c>
      <c r="J163" s="33">
        <v>12</v>
      </c>
      <c r="K163" s="31">
        <v>378</v>
      </c>
      <c r="L163" s="33">
        <v>22</v>
      </c>
      <c r="M163" s="33"/>
      <c r="N163" s="33"/>
      <c r="O163" s="30">
        <v>471</v>
      </c>
      <c r="P163" s="33">
        <v>4</v>
      </c>
    </row>
    <row r="164" spans="1:16">
      <c r="A164" s="31"/>
      <c r="B164" s="31"/>
      <c r="C164" s="31"/>
      <c r="D164" s="31"/>
      <c r="E164" s="30"/>
      <c r="F164" s="31"/>
      <c r="G164" s="35"/>
      <c r="H164" s="29"/>
      <c r="I164" s="31">
        <v>698</v>
      </c>
      <c r="J164" s="33">
        <v>12</v>
      </c>
      <c r="K164" s="31">
        <v>379</v>
      </c>
      <c r="L164" s="33">
        <v>22</v>
      </c>
      <c r="M164" s="33"/>
      <c r="N164" s="33"/>
      <c r="O164" s="30">
        <v>472</v>
      </c>
      <c r="P164" s="33">
        <v>4</v>
      </c>
    </row>
    <row r="165" spans="1:16">
      <c r="A165" s="31"/>
      <c r="B165" s="31"/>
      <c r="C165" s="31"/>
      <c r="D165" s="31"/>
      <c r="E165" s="31"/>
      <c r="F165" s="31"/>
      <c r="G165" s="35"/>
      <c r="H165" s="29"/>
      <c r="I165" s="31">
        <v>699</v>
      </c>
      <c r="J165" s="33">
        <v>12</v>
      </c>
      <c r="K165" s="31">
        <v>380</v>
      </c>
      <c r="L165" s="33">
        <v>22</v>
      </c>
      <c r="M165" s="33"/>
      <c r="N165" s="33"/>
      <c r="O165" s="30">
        <v>473</v>
      </c>
      <c r="P165" s="33">
        <v>4</v>
      </c>
    </row>
    <row r="166" spans="1:16">
      <c r="A166" s="31"/>
      <c r="B166" s="31"/>
      <c r="C166" s="31"/>
      <c r="D166" s="31"/>
      <c r="E166" s="30"/>
      <c r="F166" s="31"/>
      <c r="G166" s="35"/>
      <c r="H166" s="29"/>
      <c r="I166" s="31">
        <v>700</v>
      </c>
      <c r="J166" s="33">
        <v>12</v>
      </c>
      <c r="K166" s="31">
        <v>381</v>
      </c>
      <c r="L166" s="33">
        <v>22</v>
      </c>
      <c r="M166" s="33"/>
      <c r="N166" s="33"/>
      <c r="O166" s="30">
        <v>474</v>
      </c>
      <c r="P166" s="33">
        <v>4</v>
      </c>
    </row>
    <row r="167" spans="1:16">
      <c r="A167" s="31"/>
      <c r="B167" s="31"/>
      <c r="C167" s="31"/>
      <c r="D167" s="31"/>
      <c r="E167" s="31"/>
      <c r="F167" s="31"/>
      <c r="G167" s="35"/>
      <c r="H167" s="29"/>
      <c r="I167" s="31">
        <v>701</v>
      </c>
      <c r="J167" s="33">
        <v>12</v>
      </c>
      <c r="K167" s="31">
        <v>382</v>
      </c>
      <c r="L167" s="33">
        <v>22</v>
      </c>
      <c r="M167" s="33"/>
      <c r="N167" s="33"/>
      <c r="O167" s="30">
        <v>475</v>
      </c>
      <c r="P167" s="33">
        <v>4</v>
      </c>
    </row>
    <row r="168" spans="1:16">
      <c r="A168" s="31"/>
      <c r="B168" s="31"/>
      <c r="C168" s="31"/>
      <c r="D168" s="31"/>
      <c r="E168" s="30"/>
      <c r="F168" s="31"/>
      <c r="G168" s="35"/>
      <c r="H168" s="29"/>
      <c r="I168" s="31">
        <v>702</v>
      </c>
      <c r="J168" s="33">
        <v>12</v>
      </c>
      <c r="K168" s="31">
        <v>383</v>
      </c>
      <c r="L168" s="33">
        <v>22</v>
      </c>
      <c r="M168" s="33"/>
      <c r="N168" s="33"/>
      <c r="O168" s="30">
        <v>476</v>
      </c>
      <c r="P168" s="33">
        <v>3</v>
      </c>
    </row>
    <row r="169" spans="1:16">
      <c r="A169" s="31"/>
      <c r="B169" s="31"/>
      <c r="C169" s="31"/>
      <c r="D169" s="31"/>
      <c r="E169" s="31"/>
      <c r="F169" s="31"/>
      <c r="G169" s="35"/>
      <c r="H169" s="29"/>
      <c r="I169" s="31">
        <v>703</v>
      </c>
      <c r="J169" s="33">
        <v>12</v>
      </c>
      <c r="K169" s="31">
        <v>384</v>
      </c>
      <c r="L169" s="33">
        <v>22</v>
      </c>
      <c r="M169" s="33"/>
      <c r="N169" s="33"/>
      <c r="O169" s="30">
        <v>477</v>
      </c>
      <c r="P169" s="33">
        <v>3</v>
      </c>
    </row>
    <row r="170" spans="1:16">
      <c r="A170" s="31"/>
      <c r="B170" s="31"/>
      <c r="C170" s="31"/>
      <c r="D170" s="31"/>
      <c r="E170" s="30"/>
      <c r="F170" s="31"/>
      <c r="G170" s="35"/>
      <c r="H170" s="29"/>
      <c r="I170" s="31">
        <v>704</v>
      </c>
      <c r="J170" s="33">
        <v>12</v>
      </c>
      <c r="K170" s="31">
        <v>385</v>
      </c>
      <c r="L170" s="33">
        <v>23</v>
      </c>
      <c r="M170" s="33"/>
      <c r="N170" s="33"/>
      <c r="O170" s="30">
        <v>478</v>
      </c>
      <c r="P170" s="33">
        <v>3</v>
      </c>
    </row>
    <row r="171" spans="1:16">
      <c r="A171" s="31"/>
      <c r="B171" s="31"/>
      <c r="C171" s="31"/>
      <c r="D171" s="31"/>
      <c r="E171" s="31"/>
      <c r="F171" s="31"/>
      <c r="G171" s="35"/>
      <c r="H171" s="29"/>
      <c r="I171" s="31">
        <v>705</v>
      </c>
      <c r="J171" s="33">
        <v>12</v>
      </c>
      <c r="K171" s="31">
        <v>386</v>
      </c>
      <c r="L171" s="33">
        <v>23</v>
      </c>
      <c r="M171" s="33"/>
      <c r="N171" s="33"/>
      <c r="O171" s="30">
        <v>479</v>
      </c>
      <c r="P171" s="33">
        <v>3</v>
      </c>
    </row>
    <row r="172" spans="1:16">
      <c r="A172" s="31"/>
      <c r="B172" s="31"/>
      <c r="C172" s="31"/>
      <c r="D172" s="31"/>
      <c r="E172" s="30"/>
      <c r="F172" s="31"/>
      <c r="G172" s="35"/>
      <c r="H172" s="29"/>
      <c r="I172" s="31">
        <v>706</v>
      </c>
      <c r="J172" s="33">
        <v>12</v>
      </c>
      <c r="K172" s="31">
        <v>387</v>
      </c>
      <c r="L172" s="33">
        <v>23</v>
      </c>
      <c r="M172" s="33"/>
      <c r="N172" s="33"/>
      <c r="O172" s="30">
        <v>480</v>
      </c>
      <c r="P172" s="33">
        <v>3</v>
      </c>
    </row>
    <row r="173" spans="1:16">
      <c r="A173" s="31"/>
      <c r="B173" s="31"/>
      <c r="C173" s="31"/>
      <c r="D173" s="31"/>
      <c r="E173" s="31"/>
      <c r="F173" s="31"/>
      <c r="G173" s="35"/>
      <c r="H173" s="29"/>
      <c r="I173" s="31">
        <v>707</v>
      </c>
      <c r="J173" s="33">
        <v>12</v>
      </c>
      <c r="K173" s="31">
        <v>388</v>
      </c>
      <c r="L173" s="33">
        <v>23</v>
      </c>
      <c r="M173" s="33"/>
      <c r="N173" s="33"/>
      <c r="O173" s="30">
        <v>481</v>
      </c>
      <c r="P173" s="33">
        <v>3</v>
      </c>
    </row>
    <row r="174" spans="1:16">
      <c r="A174" s="31"/>
      <c r="B174" s="31"/>
      <c r="C174" s="31"/>
      <c r="D174" s="31"/>
      <c r="E174" s="30"/>
      <c r="F174" s="31"/>
      <c r="G174" s="35"/>
      <c r="H174" s="29"/>
      <c r="I174" s="31">
        <v>708</v>
      </c>
      <c r="J174" s="33">
        <v>12</v>
      </c>
      <c r="K174" s="31">
        <v>389</v>
      </c>
      <c r="L174" s="33">
        <v>23</v>
      </c>
      <c r="M174" s="33"/>
      <c r="N174" s="33"/>
      <c r="O174" s="30">
        <v>482</v>
      </c>
      <c r="P174" s="33">
        <v>3</v>
      </c>
    </row>
    <row r="175" spans="1:16">
      <c r="A175" s="31"/>
      <c r="B175" s="31"/>
      <c r="C175" s="31"/>
      <c r="D175" s="31"/>
      <c r="E175" s="24"/>
      <c r="F175" s="31"/>
      <c r="G175" s="35"/>
      <c r="H175" s="29"/>
      <c r="I175" s="31">
        <v>709</v>
      </c>
      <c r="J175" s="33">
        <v>13</v>
      </c>
      <c r="K175" s="31">
        <v>390</v>
      </c>
      <c r="L175" s="33">
        <v>23</v>
      </c>
      <c r="M175" s="33"/>
      <c r="N175" s="33"/>
      <c r="O175" s="30">
        <v>483</v>
      </c>
      <c r="P175" s="33">
        <v>3</v>
      </c>
    </row>
    <row r="176" spans="1:16">
      <c r="A176" s="31"/>
      <c r="B176" s="31"/>
      <c r="C176" s="31"/>
      <c r="D176" s="31"/>
      <c r="E176" s="31"/>
      <c r="F176" s="31"/>
      <c r="G176" s="35"/>
      <c r="H176" s="29"/>
      <c r="I176" s="31">
        <v>710</v>
      </c>
      <c r="J176" s="33">
        <v>13</v>
      </c>
      <c r="K176" s="31">
        <v>391</v>
      </c>
      <c r="L176" s="33">
        <v>23</v>
      </c>
      <c r="M176" s="33"/>
      <c r="N176" s="33"/>
      <c r="O176" s="30">
        <v>484</v>
      </c>
      <c r="P176" s="33">
        <v>2</v>
      </c>
    </row>
    <row r="177" spans="1:16">
      <c r="A177" s="31"/>
      <c r="B177" s="31"/>
      <c r="C177" s="31"/>
      <c r="D177" s="31"/>
      <c r="E177" s="30"/>
      <c r="F177" s="31"/>
      <c r="G177" s="35"/>
      <c r="H177" s="29"/>
      <c r="I177" s="31">
        <v>711</v>
      </c>
      <c r="J177" s="33">
        <v>13</v>
      </c>
      <c r="K177" s="31">
        <v>392</v>
      </c>
      <c r="L177" s="33">
        <v>23</v>
      </c>
      <c r="M177" s="33"/>
      <c r="N177" s="33"/>
      <c r="O177" s="30">
        <v>485</v>
      </c>
      <c r="P177" s="33">
        <v>2</v>
      </c>
    </row>
    <row r="178" spans="1:16">
      <c r="A178" s="31"/>
      <c r="B178" s="31"/>
      <c r="C178" s="31"/>
      <c r="D178" s="31"/>
      <c r="E178" s="31"/>
      <c r="F178" s="31"/>
      <c r="G178" s="35"/>
      <c r="H178" s="29"/>
      <c r="I178" s="31">
        <v>712</v>
      </c>
      <c r="J178" s="33">
        <v>13</v>
      </c>
      <c r="K178" s="31">
        <v>393</v>
      </c>
      <c r="L178" s="33">
        <v>23</v>
      </c>
      <c r="M178" s="33"/>
      <c r="N178" s="33"/>
      <c r="O178" s="30">
        <v>486</v>
      </c>
      <c r="P178" s="33">
        <v>2</v>
      </c>
    </row>
    <row r="179" spans="1:16">
      <c r="A179" s="31"/>
      <c r="B179" s="31"/>
      <c r="C179" s="31"/>
      <c r="D179" s="31"/>
      <c r="E179" s="30"/>
      <c r="F179" s="31"/>
      <c r="G179" s="35"/>
      <c r="H179" s="29"/>
      <c r="I179" s="31">
        <v>713</v>
      </c>
      <c r="J179" s="33">
        <v>13</v>
      </c>
      <c r="K179" s="31">
        <v>394</v>
      </c>
      <c r="L179" s="33">
        <v>24</v>
      </c>
      <c r="M179" s="33"/>
      <c r="N179" s="33"/>
      <c r="O179" s="30">
        <v>487</v>
      </c>
      <c r="P179" s="33">
        <v>2</v>
      </c>
    </row>
    <row r="180" spans="1:16">
      <c r="A180" s="31"/>
      <c r="B180" s="31"/>
      <c r="C180" s="31"/>
      <c r="D180" s="31"/>
      <c r="E180" s="31"/>
      <c r="F180" s="31"/>
      <c r="G180" s="35"/>
      <c r="H180" s="29"/>
      <c r="I180" s="31">
        <v>714</v>
      </c>
      <c r="J180" s="33">
        <v>13</v>
      </c>
      <c r="K180" s="31">
        <v>395</v>
      </c>
      <c r="L180" s="33">
        <v>24</v>
      </c>
      <c r="M180" s="33"/>
      <c r="N180" s="33"/>
      <c r="O180" s="30">
        <v>488</v>
      </c>
      <c r="P180" s="33">
        <v>2</v>
      </c>
    </row>
    <row r="181" spans="1:16">
      <c r="A181" s="31"/>
      <c r="B181" s="31"/>
      <c r="C181" s="31"/>
      <c r="D181" s="31"/>
      <c r="E181" s="30"/>
      <c r="F181" s="31"/>
      <c r="G181" s="35"/>
      <c r="H181" s="29"/>
      <c r="I181" s="31">
        <v>715</v>
      </c>
      <c r="J181" s="33">
        <v>13</v>
      </c>
      <c r="K181" s="31">
        <v>396</v>
      </c>
      <c r="L181" s="33">
        <v>24</v>
      </c>
      <c r="M181" s="33"/>
      <c r="N181" s="33"/>
      <c r="O181" s="30">
        <v>489</v>
      </c>
      <c r="P181" s="33">
        <v>2</v>
      </c>
    </row>
    <row r="182" spans="1:16">
      <c r="A182" s="31"/>
      <c r="B182" s="31"/>
      <c r="C182" s="31"/>
      <c r="D182" s="31"/>
      <c r="E182" s="30"/>
      <c r="F182" s="31"/>
      <c r="G182" s="35"/>
      <c r="H182" s="29"/>
      <c r="I182" s="31">
        <v>716</v>
      </c>
      <c r="J182" s="33">
        <v>13</v>
      </c>
      <c r="K182" s="31">
        <v>397</v>
      </c>
      <c r="L182" s="33">
        <v>24</v>
      </c>
      <c r="M182" s="33"/>
      <c r="N182" s="33"/>
      <c r="O182" s="30">
        <v>490</v>
      </c>
      <c r="P182" s="33">
        <v>2</v>
      </c>
    </row>
    <row r="183" spans="1:16">
      <c r="A183" s="31"/>
      <c r="B183" s="31"/>
      <c r="C183" s="31"/>
      <c r="D183" s="31"/>
      <c r="E183" s="31"/>
      <c r="F183" s="31"/>
      <c r="G183" s="35"/>
      <c r="H183" s="29"/>
      <c r="I183" s="31">
        <v>717</v>
      </c>
      <c r="J183" s="33">
        <v>13</v>
      </c>
      <c r="K183" s="31">
        <v>398</v>
      </c>
      <c r="L183" s="33">
        <v>24</v>
      </c>
      <c r="M183" s="33"/>
      <c r="N183" s="33"/>
      <c r="O183" s="30">
        <v>491</v>
      </c>
      <c r="P183" s="33">
        <v>2</v>
      </c>
    </row>
    <row r="184" spans="1:16">
      <c r="A184" s="31"/>
      <c r="B184" s="31"/>
      <c r="C184" s="31"/>
      <c r="D184" s="31"/>
      <c r="E184" s="30"/>
      <c r="F184" s="31"/>
      <c r="G184" s="35"/>
      <c r="H184" s="29"/>
      <c r="I184" s="31">
        <v>718</v>
      </c>
      <c r="J184" s="33">
        <v>13</v>
      </c>
      <c r="K184" s="31">
        <v>399</v>
      </c>
      <c r="L184" s="33">
        <v>24</v>
      </c>
      <c r="M184" s="33"/>
      <c r="N184" s="33"/>
      <c r="O184" s="30">
        <v>492</v>
      </c>
      <c r="P184" s="33">
        <v>1</v>
      </c>
    </row>
    <row r="185" spans="1:16">
      <c r="A185" s="31"/>
      <c r="B185" s="31"/>
      <c r="C185" s="31"/>
      <c r="D185" s="31"/>
      <c r="E185" s="31"/>
      <c r="F185" s="31"/>
      <c r="G185" s="35"/>
      <c r="H185" s="29"/>
      <c r="I185" s="31">
        <v>719</v>
      </c>
      <c r="J185" s="33">
        <v>13</v>
      </c>
      <c r="K185" s="31">
        <v>400</v>
      </c>
      <c r="L185" s="33">
        <v>24</v>
      </c>
      <c r="M185" s="33"/>
      <c r="N185" s="33"/>
      <c r="O185" s="30"/>
      <c r="P185" s="33"/>
    </row>
    <row r="186" spans="1:16">
      <c r="A186" s="31"/>
      <c r="B186" s="31"/>
      <c r="C186" s="31"/>
      <c r="D186" s="31"/>
      <c r="E186" s="30"/>
      <c r="F186" s="31"/>
      <c r="G186" s="35"/>
      <c r="H186" s="29"/>
      <c r="I186" s="31">
        <v>720</v>
      </c>
      <c r="J186" s="33">
        <v>13</v>
      </c>
      <c r="K186" s="31">
        <v>401</v>
      </c>
      <c r="L186" s="33">
        <v>24</v>
      </c>
      <c r="M186" s="33"/>
      <c r="N186" s="33"/>
      <c r="O186" s="30"/>
      <c r="P186" s="33"/>
    </row>
    <row r="187" spans="1:16">
      <c r="A187" s="31"/>
      <c r="B187" s="31"/>
      <c r="C187" s="31"/>
      <c r="D187" s="31"/>
      <c r="E187" s="31"/>
      <c r="F187" s="31"/>
      <c r="G187" s="35"/>
      <c r="H187" s="29"/>
      <c r="I187" s="31">
        <v>721</v>
      </c>
      <c r="J187" s="33">
        <v>13</v>
      </c>
      <c r="K187" s="31">
        <v>402</v>
      </c>
      <c r="L187" s="33">
        <v>25</v>
      </c>
      <c r="M187" s="33"/>
      <c r="N187" s="33"/>
      <c r="O187" s="30"/>
      <c r="P187" s="33"/>
    </row>
    <row r="188" spans="1:16">
      <c r="A188" s="31"/>
      <c r="B188" s="31"/>
      <c r="C188" s="31"/>
      <c r="D188" s="31"/>
      <c r="E188" s="30"/>
      <c r="F188" s="31"/>
      <c r="G188" s="35"/>
      <c r="H188" s="29"/>
      <c r="I188" s="31">
        <v>722</v>
      </c>
      <c r="J188" s="33">
        <v>13</v>
      </c>
      <c r="K188" s="31">
        <v>403</v>
      </c>
      <c r="L188" s="33">
        <v>25</v>
      </c>
      <c r="M188" s="33"/>
      <c r="N188" s="33"/>
      <c r="O188" s="30"/>
      <c r="P188" s="33"/>
    </row>
    <row r="189" spans="1:16">
      <c r="A189" s="31"/>
      <c r="B189" s="31"/>
      <c r="C189" s="31"/>
      <c r="D189" s="31"/>
      <c r="E189" s="31"/>
      <c r="F189" s="31"/>
      <c r="G189" s="35"/>
      <c r="H189" s="29"/>
      <c r="I189" s="31">
        <v>723</v>
      </c>
      <c r="J189" s="33">
        <v>13</v>
      </c>
      <c r="K189" s="31">
        <v>404</v>
      </c>
      <c r="L189" s="33">
        <v>25</v>
      </c>
      <c r="M189" s="33"/>
      <c r="N189" s="33"/>
      <c r="O189" s="30"/>
      <c r="P189" s="33"/>
    </row>
    <row r="190" spans="1:16">
      <c r="A190" s="31"/>
      <c r="B190" s="31"/>
      <c r="C190" s="31"/>
      <c r="D190" s="31"/>
      <c r="E190" s="30"/>
      <c r="F190" s="31"/>
      <c r="G190" s="35"/>
      <c r="H190" s="29"/>
      <c r="I190" s="31">
        <v>724</v>
      </c>
      <c r="J190" s="33">
        <v>13</v>
      </c>
      <c r="K190" s="31">
        <v>405</v>
      </c>
      <c r="L190" s="33">
        <v>25</v>
      </c>
      <c r="M190" s="33"/>
      <c r="N190" s="33"/>
      <c r="O190" s="30"/>
      <c r="P190" s="33"/>
    </row>
    <row r="191" spans="1:16">
      <c r="A191" s="31"/>
      <c r="B191" s="31"/>
      <c r="C191" s="31"/>
      <c r="D191" s="31"/>
      <c r="E191" s="31"/>
      <c r="F191" s="31"/>
      <c r="G191" s="35"/>
      <c r="H191" s="29"/>
      <c r="I191" s="31">
        <v>725</v>
      </c>
      <c r="J191" s="33">
        <v>14</v>
      </c>
      <c r="K191" s="31">
        <v>406</v>
      </c>
      <c r="L191" s="33">
        <v>25</v>
      </c>
      <c r="M191" s="33"/>
      <c r="N191" s="33"/>
      <c r="O191" s="30"/>
      <c r="P191" s="33"/>
    </row>
    <row r="192" spans="1:16">
      <c r="A192" s="31"/>
      <c r="B192" s="31"/>
      <c r="C192" s="31"/>
      <c r="D192" s="31"/>
      <c r="E192" s="30"/>
      <c r="F192" s="31"/>
      <c r="G192" s="35"/>
      <c r="H192" s="29"/>
      <c r="I192" s="31">
        <v>726</v>
      </c>
      <c r="J192" s="33">
        <v>14</v>
      </c>
      <c r="K192" s="31">
        <v>407</v>
      </c>
      <c r="L192" s="33">
        <v>25</v>
      </c>
      <c r="M192" s="33"/>
      <c r="N192" s="33"/>
      <c r="O192" s="30"/>
      <c r="P192" s="33"/>
    </row>
    <row r="193" spans="1:16">
      <c r="A193" s="31"/>
      <c r="B193" s="31"/>
      <c r="C193" s="31"/>
      <c r="D193" s="31"/>
      <c r="E193" s="31"/>
      <c r="F193" s="31"/>
      <c r="G193" s="35"/>
      <c r="H193" s="29"/>
      <c r="I193" s="31">
        <v>727</v>
      </c>
      <c r="J193" s="33">
        <v>14</v>
      </c>
      <c r="K193" s="31">
        <v>408</v>
      </c>
      <c r="L193" s="33">
        <v>25</v>
      </c>
      <c r="M193" s="33"/>
      <c r="N193" s="33"/>
      <c r="O193" s="30"/>
      <c r="P193" s="33"/>
    </row>
    <row r="194" spans="1:16">
      <c r="A194" s="31"/>
      <c r="B194" s="31"/>
      <c r="C194" s="31"/>
      <c r="D194" s="31"/>
      <c r="E194" s="30"/>
      <c r="F194" s="31"/>
      <c r="G194" s="35"/>
      <c r="H194" s="29"/>
      <c r="I194" s="31">
        <v>728</v>
      </c>
      <c r="J194" s="33">
        <v>14</v>
      </c>
      <c r="K194" s="31">
        <v>409</v>
      </c>
      <c r="L194" s="33">
        <v>25</v>
      </c>
      <c r="M194" s="33"/>
      <c r="N194" s="33"/>
      <c r="O194" s="30"/>
      <c r="P194" s="33"/>
    </row>
    <row r="195" spans="1:16">
      <c r="A195" s="31"/>
      <c r="B195" s="31"/>
      <c r="C195" s="31"/>
      <c r="D195" s="31"/>
      <c r="E195" s="31"/>
      <c r="F195" s="31"/>
      <c r="G195" s="35"/>
      <c r="H195" s="29"/>
      <c r="I195" s="31">
        <v>729</v>
      </c>
      <c r="J195" s="33">
        <v>14</v>
      </c>
      <c r="K195" s="31">
        <v>410</v>
      </c>
      <c r="L195" s="33">
        <v>25</v>
      </c>
      <c r="M195" s="33"/>
      <c r="N195" s="33"/>
      <c r="O195" s="30"/>
      <c r="P195" s="33"/>
    </row>
    <row r="196" spans="1:16">
      <c r="A196" s="31"/>
      <c r="B196" s="31"/>
      <c r="C196" s="31"/>
      <c r="D196" s="31"/>
      <c r="E196" s="30"/>
      <c r="F196" s="31"/>
      <c r="G196" s="35"/>
      <c r="H196" s="29"/>
      <c r="I196" s="31">
        <v>730</v>
      </c>
      <c r="J196" s="33">
        <v>14</v>
      </c>
      <c r="K196" s="31">
        <v>411</v>
      </c>
      <c r="L196" s="33">
        <v>26</v>
      </c>
      <c r="M196" s="33"/>
      <c r="N196" s="33"/>
      <c r="O196" s="30"/>
      <c r="P196" s="33"/>
    </row>
    <row r="197" spans="1:16">
      <c r="A197" s="31"/>
      <c r="B197" s="31"/>
      <c r="C197" s="31"/>
      <c r="D197" s="31"/>
      <c r="E197" s="31"/>
      <c r="F197" s="31"/>
      <c r="G197" s="35"/>
      <c r="H197" s="29"/>
      <c r="I197" s="31">
        <v>731</v>
      </c>
      <c r="J197" s="33">
        <v>14</v>
      </c>
      <c r="K197" s="31">
        <v>412</v>
      </c>
      <c r="L197" s="33">
        <v>26</v>
      </c>
      <c r="M197" s="33"/>
      <c r="N197" s="33"/>
      <c r="O197" s="30"/>
      <c r="P197" s="33"/>
    </row>
    <row r="198" spans="1:16">
      <c r="A198" s="31"/>
      <c r="B198" s="31"/>
      <c r="C198" s="31"/>
      <c r="D198" s="31"/>
      <c r="E198" s="30"/>
      <c r="F198" s="31"/>
      <c r="G198" s="35"/>
      <c r="H198" s="29"/>
      <c r="I198" s="31">
        <v>732</v>
      </c>
      <c r="J198" s="33">
        <v>14</v>
      </c>
      <c r="K198" s="31">
        <v>413</v>
      </c>
      <c r="L198" s="33">
        <v>26</v>
      </c>
      <c r="M198" s="33"/>
      <c r="N198" s="33"/>
      <c r="O198" s="33"/>
      <c r="P198" s="33"/>
    </row>
    <row r="199" spans="1:16">
      <c r="A199" s="31"/>
      <c r="B199" s="31"/>
      <c r="C199" s="31"/>
      <c r="D199" s="31"/>
      <c r="E199" s="31"/>
      <c r="F199" s="31"/>
      <c r="G199" s="35"/>
      <c r="H199" s="29"/>
      <c r="I199" s="31">
        <v>733</v>
      </c>
      <c r="J199" s="33">
        <v>14</v>
      </c>
      <c r="K199" s="31">
        <v>414</v>
      </c>
      <c r="L199" s="33">
        <v>26</v>
      </c>
      <c r="M199" s="33"/>
      <c r="N199" s="33"/>
      <c r="O199" s="33"/>
      <c r="P199" s="33"/>
    </row>
    <row r="200" spans="1:16">
      <c r="A200" s="31"/>
      <c r="B200" s="31"/>
      <c r="C200" s="31"/>
      <c r="D200" s="31"/>
      <c r="E200" s="30"/>
      <c r="F200" s="31"/>
      <c r="G200" s="35"/>
      <c r="H200" s="29"/>
      <c r="I200" s="31">
        <v>734</v>
      </c>
      <c r="J200" s="33">
        <v>14</v>
      </c>
      <c r="K200" s="31">
        <v>415</v>
      </c>
      <c r="L200" s="33">
        <v>26</v>
      </c>
      <c r="M200" s="33"/>
      <c r="N200" s="33"/>
      <c r="O200" s="33"/>
      <c r="P200" s="33"/>
    </row>
    <row r="201" spans="1:16">
      <c r="A201" s="31"/>
      <c r="B201" s="31"/>
      <c r="C201" s="31"/>
      <c r="D201" s="31"/>
      <c r="E201" s="31"/>
      <c r="F201" s="31"/>
      <c r="G201" s="35"/>
      <c r="H201" s="29"/>
      <c r="I201" s="31">
        <v>735</v>
      </c>
      <c r="J201" s="33">
        <v>14</v>
      </c>
      <c r="K201" s="31">
        <v>416</v>
      </c>
      <c r="L201" s="33">
        <v>26</v>
      </c>
      <c r="M201" s="33"/>
      <c r="N201" s="33"/>
      <c r="O201" s="33"/>
      <c r="P201" s="33"/>
    </row>
    <row r="202" spans="1:16">
      <c r="A202" s="31"/>
      <c r="B202" s="31"/>
      <c r="C202" s="31"/>
      <c r="D202" s="31"/>
      <c r="E202" s="30"/>
      <c r="F202" s="31"/>
      <c r="G202" s="35"/>
      <c r="H202" s="29"/>
      <c r="I202" s="31">
        <v>736</v>
      </c>
      <c r="J202" s="33">
        <v>14</v>
      </c>
      <c r="K202" s="31">
        <v>417</v>
      </c>
      <c r="L202" s="33">
        <v>26</v>
      </c>
      <c r="M202" s="33"/>
      <c r="N202" s="33"/>
      <c r="O202" s="33"/>
      <c r="P202" s="33"/>
    </row>
    <row r="203" spans="1:16">
      <c r="A203" s="31"/>
      <c r="B203" s="31"/>
      <c r="C203" s="31"/>
      <c r="D203" s="31"/>
      <c r="E203" s="31"/>
      <c r="F203" s="31"/>
      <c r="G203" s="35"/>
      <c r="H203" s="29"/>
      <c r="I203" s="31">
        <v>737</v>
      </c>
      <c r="J203" s="33">
        <v>14</v>
      </c>
      <c r="K203" s="31">
        <v>418</v>
      </c>
      <c r="L203" s="33">
        <v>26</v>
      </c>
      <c r="M203" s="33"/>
      <c r="N203" s="33"/>
      <c r="O203" s="33"/>
      <c r="P203" s="33"/>
    </row>
    <row r="204" spans="1:16">
      <c r="A204" s="31"/>
      <c r="B204" s="31"/>
      <c r="C204" s="31"/>
      <c r="D204" s="31"/>
      <c r="E204" s="30"/>
      <c r="F204" s="31"/>
      <c r="G204" s="35"/>
      <c r="H204" s="29"/>
      <c r="I204" s="31">
        <v>738</v>
      </c>
      <c r="J204" s="33">
        <v>14</v>
      </c>
      <c r="K204" s="31">
        <v>419</v>
      </c>
      <c r="L204" s="33">
        <v>27</v>
      </c>
      <c r="M204" s="33"/>
      <c r="N204" s="33"/>
      <c r="O204" s="33"/>
      <c r="P204" s="33"/>
    </row>
    <row r="205" spans="1:16">
      <c r="A205" s="31"/>
      <c r="B205" s="31"/>
      <c r="C205" s="31"/>
      <c r="D205" s="31"/>
      <c r="E205" s="31"/>
      <c r="F205" s="31"/>
      <c r="G205" s="35"/>
      <c r="H205" s="29"/>
      <c r="I205" s="31">
        <v>739</v>
      </c>
      <c r="J205" s="33">
        <v>14</v>
      </c>
      <c r="K205" s="31">
        <v>420</v>
      </c>
      <c r="L205" s="33">
        <v>27</v>
      </c>
      <c r="M205" s="33"/>
      <c r="N205" s="33"/>
      <c r="O205" s="33"/>
      <c r="P205" s="33"/>
    </row>
    <row r="206" spans="1:16">
      <c r="A206" s="31"/>
      <c r="B206" s="31"/>
      <c r="C206" s="31"/>
      <c r="D206" s="31"/>
      <c r="E206" s="30"/>
      <c r="F206" s="31"/>
      <c r="G206" s="35"/>
      <c r="H206" s="29"/>
      <c r="I206" s="31">
        <v>740</v>
      </c>
      <c r="J206" s="33">
        <v>14</v>
      </c>
      <c r="K206" s="31">
        <v>421</v>
      </c>
      <c r="L206" s="33">
        <v>27</v>
      </c>
      <c r="M206" s="33"/>
      <c r="N206" s="33"/>
      <c r="O206" s="33"/>
      <c r="P206" s="33"/>
    </row>
    <row r="207" spans="1:16">
      <c r="A207" s="31"/>
      <c r="B207" s="31"/>
      <c r="C207" s="31"/>
      <c r="D207" s="31"/>
      <c r="E207" s="31"/>
      <c r="F207" s="31"/>
      <c r="G207" s="35"/>
      <c r="H207" s="29"/>
      <c r="I207" s="31">
        <v>741</v>
      </c>
      <c r="J207" s="33">
        <v>15</v>
      </c>
      <c r="K207" s="31">
        <v>422</v>
      </c>
      <c r="L207" s="33">
        <v>27</v>
      </c>
      <c r="M207" s="33"/>
      <c r="N207" s="33"/>
      <c r="O207" s="33"/>
      <c r="P207" s="33"/>
    </row>
    <row r="208" spans="1:16">
      <c r="A208" s="31"/>
      <c r="B208" s="31"/>
      <c r="C208" s="31"/>
      <c r="D208" s="31"/>
      <c r="E208" s="30"/>
      <c r="F208" s="31"/>
      <c r="G208" s="35"/>
      <c r="H208" s="29"/>
      <c r="I208" s="31">
        <v>742</v>
      </c>
      <c r="J208" s="33">
        <v>15</v>
      </c>
      <c r="K208" s="31">
        <v>423</v>
      </c>
      <c r="L208" s="33">
        <v>27</v>
      </c>
      <c r="M208" s="33"/>
      <c r="N208" s="33"/>
      <c r="O208" s="33"/>
      <c r="P208" s="33"/>
    </row>
    <row r="209" spans="1:16">
      <c r="A209" s="31"/>
      <c r="B209" s="31"/>
      <c r="C209" s="31"/>
      <c r="D209" s="31"/>
      <c r="E209" s="31"/>
      <c r="F209" s="31"/>
      <c r="G209" s="35"/>
      <c r="H209" s="29"/>
      <c r="I209" s="31">
        <v>743</v>
      </c>
      <c r="J209" s="33">
        <v>15</v>
      </c>
      <c r="K209" s="31">
        <v>424</v>
      </c>
      <c r="L209" s="33">
        <v>27</v>
      </c>
      <c r="M209" s="33"/>
      <c r="N209" s="33"/>
      <c r="O209" s="33"/>
      <c r="P209" s="33"/>
    </row>
    <row r="210" spans="1:16">
      <c r="A210" s="31"/>
      <c r="B210" s="31"/>
      <c r="C210" s="31"/>
      <c r="D210" s="31"/>
      <c r="E210" s="30"/>
      <c r="F210" s="31"/>
      <c r="G210" s="35"/>
      <c r="H210" s="29"/>
      <c r="I210" s="31">
        <v>744</v>
      </c>
      <c r="J210" s="33">
        <v>15</v>
      </c>
      <c r="K210" s="31">
        <v>425</v>
      </c>
      <c r="L210" s="33">
        <v>27</v>
      </c>
      <c r="M210" s="33"/>
      <c r="N210" s="33"/>
      <c r="O210" s="33"/>
      <c r="P210" s="33"/>
    </row>
    <row r="211" spans="1:16">
      <c r="A211" s="31"/>
      <c r="B211" s="31"/>
      <c r="C211" s="31"/>
      <c r="D211" s="31"/>
      <c r="E211" s="31"/>
      <c r="F211" s="31"/>
      <c r="G211" s="35"/>
      <c r="H211" s="29"/>
      <c r="I211" s="31">
        <v>745</v>
      </c>
      <c r="J211" s="33">
        <v>15</v>
      </c>
      <c r="K211" s="31">
        <v>426</v>
      </c>
      <c r="L211" s="33">
        <v>27</v>
      </c>
      <c r="M211" s="33"/>
      <c r="N211" s="33"/>
      <c r="O211" s="33"/>
      <c r="P211" s="33"/>
    </row>
    <row r="212" spans="1:16">
      <c r="A212" s="31"/>
      <c r="B212" s="31"/>
      <c r="C212" s="31"/>
      <c r="D212" s="31"/>
      <c r="E212" s="30"/>
      <c r="F212" s="31"/>
      <c r="G212" s="35"/>
      <c r="H212" s="29"/>
      <c r="I212" s="31">
        <v>746</v>
      </c>
      <c r="J212" s="33">
        <v>15</v>
      </c>
      <c r="K212" s="31">
        <v>427</v>
      </c>
      <c r="L212" s="33">
        <v>27</v>
      </c>
      <c r="M212" s="33"/>
      <c r="N212" s="33"/>
      <c r="O212" s="33"/>
      <c r="P212" s="33"/>
    </row>
    <row r="213" spans="1:16">
      <c r="A213" s="31"/>
      <c r="B213" s="31"/>
      <c r="C213" s="31"/>
      <c r="D213" s="31"/>
      <c r="E213" s="31"/>
      <c r="F213" s="31"/>
      <c r="G213" s="35"/>
      <c r="H213" s="29"/>
      <c r="I213" s="31">
        <v>747</v>
      </c>
      <c r="J213" s="33">
        <v>15</v>
      </c>
      <c r="K213" s="31">
        <v>428</v>
      </c>
      <c r="L213" s="33">
        <v>28</v>
      </c>
      <c r="M213" s="33"/>
      <c r="N213" s="33"/>
      <c r="O213" s="33"/>
      <c r="P213" s="33"/>
    </row>
    <row r="214" spans="1:16">
      <c r="A214" s="31"/>
      <c r="B214" s="31"/>
      <c r="C214" s="31"/>
      <c r="D214" s="31"/>
      <c r="E214" s="30"/>
      <c r="F214" s="31"/>
      <c r="G214" s="35"/>
      <c r="H214" s="29"/>
      <c r="I214" s="31">
        <v>748</v>
      </c>
      <c r="J214" s="33">
        <v>15</v>
      </c>
      <c r="K214" s="31">
        <v>429</v>
      </c>
      <c r="L214" s="33">
        <v>28</v>
      </c>
      <c r="M214" s="33"/>
      <c r="N214" s="33"/>
      <c r="O214" s="33"/>
      <c r="P214" s="33"/>
    </row>
    <row r="215" spans="1:16">
      <c r="A215" s="31"/>
      <c r="B215" s="31"/>
      <c r="C215" s="31"/>
      <c r="D215" s="31"/>
      <c r="E215" s="31"/>
      <c r="F215" s="31"/>
      <c r="G215" s="35"/>
      <c r="H215" s="29"/>
      <c r="I215" s="31">
        <v>749</v>
      </c>
      <c r="J215" s="33">
        <v>15</v>
      </c>
      <c r="K215" s="31">
        <v>430</v>
      </c>
      <c r="L215" s="33">
        <v>28</v>
      </c>
      <c r="M215" s="33"/>
      <c r="N215" s="33"/>
      <c r="O215" s="33"/>
      <c r="P215" s="33"/>
    </row>
    <row r="216" spans="1:16">
      <c r="A216" s="31"/>
      <c r="B216" s="31"/>
      <c r="C216" s="31"/>
      <c r="D216" s="31"/>
      <c r="E216" s="30"/>
      <c r="F216" s="31"/>
      <c r="G216" s="35"/>
      <c r="H216" s="29"/>
      <c r="I216" s="31">
        <v>750</v>
      </c>
      <c r="J216" s="33">
        <v>15</v>
      </c>
      <c r="K216" s="31">
        <v>431</v>
      </c>
      <c r="L216" s="33">
        <v>28</v>
      </c>
      <c r="M216" s="33"/>
      <c r="N216" s="33"/>
      <c r="O216" s="33"/>
      <c r="P216" s="33"/>
    </row>
    <row r="217" spans="1:16">
      <c r="A217" s="31"/>
      <c r="B217" s="31"/>
      <c r="C217" s="31"/>
      <c r="D217" s="31"/>
      <c r="E217" s="31"/>
      <c r="F217" s="31"/>
      <c r="G217" s="35"/>
      <c r="H217" s="29"/>
      <c r="I217" s="31">
        <v>751</v>
      </c>
      <c r="J217" s="33">
        <v>15</v>
      </c>
      <c r="K217" s="31">
        <v>432</v>
      </c>
      <c r="L217" s="33">
        <v>28</v>
      </c>
      <c r="M217" s="33"/>
      <c r="N217" s="33"/>
      <c r="O217" s="33"/>
      <c r="P217" s="33"/>
    </row>
    <row r="218" spans="1:16">
      <c r="A218" s="31"/>
      <c r="B218" s="31"/>
      <c r="C218" s="31"/>
      <c r="D218" s="31"/>
      <c r="E218" s="30"/>
      <c r="F218" s="31"/>
      <c r="G218" s="35"/>
      <c r="H218" s="29"/>
      <c r="I218" s="31">
        <v>752</v>
      </c>
      <c r="J218" s="33">
        <v>15</v>
      </c>
      <c r="K218" s="31">
        <v>433</v>
      </c>
      <c r="L218" s="33">
        <v>28</v>
      </c>
      <c r="M218" s="33"/>
      <c r="N218" s="33"/>
      <c r="O218" s="33"/>
      <c r="P218" s="33"/>
    </row>
    <row r="219" spans="1:16">
      <c r="A219" s="31"/>
      <c r="B219" s="31"/>
      <c r="C219" s="31"/>
      <c r="D219" s="31"/>
      <c r="E219" s="31"/>
      <c r="F219" s="31"/>
      <c r="G219" s="35"/>
      <c r="H219" s="29"/>
      <c r="I219" s="31">
        <v>753</v>
      </c>
      <c r="J219" s="33">
        <v>15</v>
      </c>
      <c r="K219" s="31">
        <v>434</v>
      </c>
      <c r="L219" s="33">
        <v>28</v>
      </c>
      <c r="M219" s="33"/>
      <c r="N219" s="33"/>
      <c r="O219" s="33"/>
      <c r="P219" s="33"/>
    </row>
    <row r="220" spans="1:16">
      <c r="A220" s="31"/>
      <c r="B220" s="31"/>
      <c r="C220" s="31"/>
      <c r="D220" s="31"/>
      <c r="E220" s="30"/>
      <c r="F220" s="31"/>
      <c r="G220" s="35"/>
      <c r="H220" s="29"/>
      <c r="I220" s="31">
        <v>754</v>
      </c>
      <c r="J220" s="33">
        <v>15</v>
      </c>
      <c r="K220" s="31">
        <v>435</v>
      </c>
      <c r="L220" s="33">
        <v>28</v>
      </c>
      <c r="M220" s="33"/>
      <c r="N220" s="33"/>
      <c r="O220" s="33"/>
      <c r="P220" s="33"/>
    </row>
    <row r="221" spans="1:16">
      <c r="A221" s="31"/>
      <c r="B221" s="31"/>
      <c r="C221" s="31"/>
      <c r="D221" s="31"/>
      <c r="E221" s="31"/>
      <c r="F221" s="31"/>
      <c r="G221" s="35"/>
      <c r="H221" s="29"/>
      <c r="I221" s="31">
        <v>755</v>
      </c>
      <c r="J221" s="33">
        <v>15</v>
      </c>
      <c r="K221" s="31">
        <v>436</v>
      </c>
      <c r="L221" s="33">
        <v>29</v>
      </c>
      <c r="M221" s="33"/>
      <c r="N221" s="33"/>
      <c r="O221" s="33"/>
      <c r="P221" s="33"/>
    </row>
    <row r="222" spans="1:16">
      <c r="A222" s="31"/>
      <c r="B222" s="31"/>
      <c r="C222" s="31"/>
      <c r="D222" s="31"/>
      <c r="E222" s="30"/>
      <c r="F222" s="31"/>
      <c r="G222" s="35"/>
      <c r="H222" s="29"/>
      <c r="I222" s="31">
        <v>756</v>
      </c>
      <c r="J222" s="33">
        <v>15</v>
      </c>
      <c r="K222" s="31">
        <v>437</v>
      </c>
      <c r="L222" s="33">
        <v>29</v>
      </c>
      <c r="M222" s="33"/>
      <c r="N222" s="33"/>
      <c r="O222" s="33"/>
      <c r="P222" s="33"/>
    </row>
    <row r="223" spans="1:16">
      <c r="A223" s="31"/>
      <c r="B223" s="31"/>
      <c r="C223" s="31"/>
      <c r="D223" s="31"/>
      <c r="E223" s="31"/>
      <c r="F223" s="31"/>
      <c r="G223" s="35"/>
      <c r="H223" s="29"/>
      <c r="I223" s="31">
        <v>757</v>
      </c>
      <c r="J223" s="33">
        <v>16</v>
      </c>
      <c r="K223" s="31">
        <v>438</v>
      </c>
      <c r="L223" s="33">
        <v>29</v>
      </c>
      <c r="M223" s="33"/>
      <c r="N223" s="33"/>
      <c r="O223" s="33"/>
      <c r="P223" s="33"/>
    </row>
    <row r="224" spans="1:16">
      <c r="A224" s="31"/>
      <c r="B224" s="31"/>
      <c r="C224" s="31"/>
      <c r="D224" s="31"/>
      <c r="E224" s="30"/>
      <c r="F224" s="31"/>
      <c r="G224" s="35"/>
      <c r="H224" s="29"/>
      <c r="I224" s="31">
        <v>758</v>
      </c>
      <c r="J224" s="33">
        <v>16</v>
      </c>
      <c r="K224" s="31">
        <v>439</v>
      </c>
      <c r="L224" s="33">
        <v>29</v>
      </c>
      <c r="M224" s="33"/>
      <c r="N224" s="33"/>
      <c r="O224" s="33"/>
      <c r="P224" s="33"/>
    </row>
    <row r="225" spans="1:16">
      <c r="A225" s="31"/>
      <c r="B225" s="31"/>
      <c r="C225" s="31"/>
      <c r="D225" s="31"/>
      <c r="E225" s="31"/>
      <c r="F225" s="31"/>
      <c r="G225" s="35"/>
      <c r="H225" s="29"/>
      <c r="I225" s="31">
        <v>759</v>
      </c>
      <c r="J225" s="33">
        <v>16</v>
      </c>
      <c r="K225" s="31">
        <v>440</v>
      </c>
      <c r="L225" s="33">
        <v>29</v>
      </c>
      <c r="M225" s="33"/>
      <c r="N225" s="33"/>
      <c r="O225" s="33"/>
      <c r="P225" s="33"/>
    </row>
    <row r="226" spans="1:16">
      <c r="A226" s="31"/>
      <c r="B226" s="31"/>
      <c r="C226" s="31"/>
      <c r="D226" s="31"/>
      <c r="E226" s="30"/>
      <c r="F226" s="31"/>
      <c r="G226" s="35"/>
      <c r="H226" s="29"/>
      <c r="I226" s="31">
        <v>760</v>
      </c>
      <c r="J226" s="33">
        <v>16</v>
      </c>
      <c r="K226" s="31">
        <v>441</v>
      </c>
      <c r="L226" s="33">
        <v>29</v>
      </c>
      <c r="M226" s="33"/>
      <c r="N226" s="33"/>
      <c r="O226" s="33"/>
      <c r="P226" s="33"/>
    </row>
    <row r="227" spans="1:16">
      <c r="A227" s="31"/>
      <c r="B227" s="31"/>
      <c r="C227" s="31"/>
      <c r="D227" s="31"/>
      <c r="E227" s="31"/>
      <c r="F227" s="31"/>
      <c r="G227" s="35"/>
      <c r="H227" s="29"/>
      <c r="I227" s="31">
        <v>761</v>
      </c>
      <c r="J227" s="33">
        <v>16</v>
      </c>
      <c r="K227" s="31">
        <v>442</v>
      </c>
      <c r="L227" s="33">
        <v>29</v>
      </c>
      <c r="M227" s="33"/>
      <c r="N227" s="33"/>
      <c r="O227" s="33"/>
      <c r="P227" s="33"/>
    </row>
    <row r="228" spans="1:16">
      <c r="A228" s="31"/>
      <c r="B228" s="31"/>
      <c r="C228" s="31"/>
      <c r="D228" s="31"/>
      <c r="E228" s="30"/>
      <c r="F228" s="31"/>
      <c r="G228" s="35"/>
      <c r="H228" s="29"/>
      <c r="I228" s="31">
        <v>762</v>
      </c>
      <c r="J228" s="33">
        <v>16</v>
      </c>
      <c r="K228" s="31">
        <v>443</v>
      </c>
      <c r="L228" s="33">
        <v>29</v>
      </c>
      <c r="M228" s="33"/>
      <c r="N228" s="33"/>
      <c r="O228" s="33"/>
      <c r="P228" s="33"/>
    </row>
    <row r="229" spans="1:16">
      <c r="A229" s="31"/>
      <c r="B229" s="31"/>
      <c r="C229" s="31"/>
      <c r="D229" s="31"/>
      <c r="E229" s="31"/>
      <c r="F229" s="31"/>
      <c r="G229" s="35"/>
      <c r="H229" s="29"/>
      <c r="I229" s="31">
        <v>763</v>
      </c>
      <c r="J229" s="33">
        <v>16</v>
      </c>
      <c r="K229" s="31">
        <v>444</v>
      </c>
      <c r="L229" s="33">
        <v>30</v>
      </c>
      <c r="M229" s="33"/>
      <c r="N229" s="33"/>
      <c r="O229" s="33"/>
      <c r="P229" s="33"/>
    </row>
    <row r="230" spans="1:16">
      <c r="A230" s="31"/>
      <c r="B230" s="31"/>
      <c r="C230" s="31"/>
      <c r="D230" s="31"/>
      <c r="E230" s="30"/>
      <c r="F230" s="31"/>
      <c r="G230" s="35"/>
      <c r="H230" s="29"/>
      <c r="I230" s="31">
        <v>764</v>
      </c>
      <c r="J230" s="33">
        <v>16</v>
      </c>
      <c r="K230" s="31">
        <v>445</v>
      </c>
      <c r="L230" s="33">
        <v>30</v>
      </c>
      <c r="M230" s="33"/>
      <c r="N230" s="33"/>
      <c r="O230" s="33"/>
      <c r="P230" s="33"/>
    </row>
    <row r="231" spans="1:16">
      <c r="A231" s="31"/>
      <c r="B231" s="31"/>
      <c r="C231" s="31"/>
      <c r="D231" s="31"/>
      <c r="E231" s="31"/>
      <c r="F231" s="31"/>
      <c r="G231" s="35"/>
      <c r="H231" s="29"/>
      <c r="I231" s="31">
        <v>765</v>
      </c>
      <c r="J231" s="33">
        <v>16</v>
      </c>
      <c r="K231" s="31">
        <v>446</v>
      </c>
      <c r="L231" s="33">
        <v>30</v>
      </c>
      <c r="M231" s="33"/>
      <c r="N231" s="33"/>
      <c r="O231" s="33"/>
      <c r="P231" s="33"/>
    </row>
    <row r="232" spans="1:16">
      <c r="A232" s="31"/>
      <c r="B232" s="31"/>
      <c r="C232" s="31"/>
      <c r="D232" s="31"/>
      <c r="E232" s="30"/>
      <c r="F232" s="31"/>
      <c r="G232" s="35"/>
      <c r="H232" s="29"/>
      <c r="I232" s="31">
        <v>766</v>
      </c>
      <c r="J232" s="33">
        <v>16</v>
      </c>
      <c r="K232" s="31">
        <v>447</v>
      </c>
      <c r="L232" s="33">
        <v>30</v>
      </c>
      <c r="M232" s="33"/>
      <c r="N232" s="33"/>
      <c r="O232" s="33"/>
      <c r="P232" s="33"/>
    </row>
    <row r="233" spans="1:16">
      <c r="A233" s="31"/>
      <c r="B233" s="31"/>
      <c r="C233" s="31"/>
      <c r="D233" s="31"/>
      <c r="E233" s="31"/>
      <c r="F233" s="31"/>
      <c r="G233" s="35"/>
      <c r="H233" s="29"/>
      <c r="I233" s="31">
        <v>767</v>
      </c>
      <c r="J233" s="33">
        <v>16</v>
      </c>
      <c r="K233" s="31">
        <v>448</v>
      </c>
      <c r="L233" s="33">
        <v>30</v>
      </c>
      <c r="M233" s="33"/>
      <c r="N233" s="33"/>
      <c r="O233" s="33"/>
      <c r="P233" s="33"/>
    </row>
    <row r="234" spans="1:16">
      <c r="A234" s="31"/>
      <c r="B234" s="31"/>
      <c r="C234" s="31"/>
      <c r="D234" s="31"/>
      <c r="E234" s="30"/>
      <c r="F234" s="31"/>
      <c r="G234" s="35"/>
      <c r="H234" s="29"/>
      <c r="I234" s="31">
        <v>768</v>
      </c>
      <c r="J234" s="33">
        <v>16</v>
      </c>
      <c r="K234" s="31">
        <v>449</v>
      </c>
      <c r="L234" s="33">
        <v>30</v>
      </c>
      <c r="M234" s="33"/>
      <c r="N234" s="33"/>
      <c r="O234" s="33"/>
      <c r="P234" s="33"/>
    </row>
    <row r="235" spans="1:16">
      <c r="A235" s="31"/>
      <c r="B235" s="31"/>
      <c r="C235" s="31"/>
      <c r="D235" s="31"/>
      <c r="E235" s="31"/>
      <c r="F235" s="31"/>
      <c r="G235" s="35"/>
      <c r="H235" s="29"/>
      <c r="I235" s="31">
        <v>769</v>
      </c>
      <c r="J235" s="33">
        <v>16</v>
      </c>
      <c r="K235" s="31">
        <v>450</v>
      </c>
      <c r="L235" s="33">
        <v>30</v>
      </c>
      <c r="M235" s="33"/>
      <c r="N235" s="33"/>
      <c r="O235" s="33"/>
      <c r="P235" s="33"/>
    </row>
    <row r="236" spans="1:16">
      <c r="A236" s="31"/>
      <c r="B236" s="31"/>
      <c r="C236" s="31"/>
      <c r="D236" s="31"/>
      <c r="E236" s="30"/>
      <c r="F236" s="31"/>
      <c r="G236" s="35"/>
      <c r="H236" s="29"/>
      <c r="I236" s="31">
        <v>770</v>
      </c>
      <c r="J236" s="33">
        <v>16</v>
      </c>
      <c r="K236" s="31">
        <v>451</v>
      </c>
      <c r="L236" s="33">
        <v>30</v>
      </c>
      <c r="M236" s="33"/>
      <c r="N236" s="33"/>
      <c r="O236" s="33"/>
      <c r="P236" s="33"/>
    </row>
    <row r="237" spans="1:16">
      <c r="A237" s="31"/>
      <c r="B237" s="31"/>
      <c r="C237" s="31"/>
      <c r="D237" s="31"/>
      <c r="E237" s="31"/>
      <c r="F237" s="31"/>
      <c r="G237" s="35"/>
      <c r="H237" s="29"/>
      <c r="I237" s="31">
        <v>771</v>
      </c>
      <c r="J237" s="33">
        <v>16</v>
      </c>
      <c r="K237" s="31">
        <v>452</v>
      </c>
      <c r="L237" s="33">
        <v>30</v>
      </c>
      <c r="M237" s="33"/>
      <c r="N237" s="33"/>
      <c r="O237" s="33"/>
      <c r="P237" s="33"/>
    </row>
    <row r="238" spans="1:16">
      <c r="A238" s="31"/>
      <c r="B238" s="31"/>
      <c r="C238" s="31"/>
      <c r="D238" s="31"/>
      <c r="E238" s="30"/>
      <c r="F238" s="31"/>
      <c r="G238" s="35"/>
      <c r="H238" s="29"/>
      <c r="I238" s="31">
        <v>772</v>
      </c>
      <c r="J238" s="33">
        <v>16</v>
      </c>
      <c r="K238" s="31">
        <v>453</v>
      </c>
      <c r="L238" s="33">
        <v>31</v>
      </c>
      <c r="M238" s="33"/>
      <c r="N238" s="33"/>
      <c r="O238" s="33"/>
      <c r="P238" s="33"/>
    </row>
    <row r="239" spans="1:16">
      <c r="A239" s="31"/>
      <c r="B239" s="31"/>
      <c r="C239" s="31"/>
      <c r="D239" s="31"/>
      <c r="E239" s="31"/>
      <c r="F239" s="31"/>
      <c r="G239" s="35"/>
      <c r="H239" s="29"/>
      <c r="I239" s="31">
        <v>773</v>
      </c>
      <c r="J239" s="33">
        <v>17</v>
      </c>
      <c r="K239" s="31">
        <v>454</v>
      </c>
      <c r="L239" s="33">
        <v>31</v>
      </c>
      <c r="M239" s="33"/>
      <c r="N239" s="33"/>
      <c r="O239" s="33"/>
      <c r="P239" s="33"/>
    </row>
    <row r="240" spans="1:16">
      <c r="A240" s="31"/>
      <c r="B240" s="31"/>
      <c r="C240" s="31"/>
      <c r="D240" s="31"/>
      <c r="E240" s="30"/>
      <c r="F240" s="31"/>
      <c r="G240" s="35"/>
      <c r="H240" s="29"/>
      <c r="I240" s="31">
        <v>774</v>
      </c>
      <c r="J240" s="33">
        <v>17</v>
      </c>
      <c r="K240" s="31">
        <v>455</v>
      </c>
      <c r="L240" s="33">
        <v>31</v>
      </c>
      <c r="M240" s="33"/>
      <c r="N240" s="33"/>
      <c r="O240" s="33"/>
      <c r="P240" s="33"/>
    </row>
    <row r="241" spans="1:16">
      <c r="A241" s="31"/>
      <c r="B241" s="31"/>
      <c r="C241" s="31"/>
      <c r="D241" s="31"/>
      <c r="E241" s="31"/>
      <c r="F241" s="31"/>
      <c r="G241" s="35"/>
      <c r="H241" s="29"/>
      <c r="I241" s="31">
        <v>775</v>
      </c>
      <c r="J241" s="33">
        <v>17</v>
      </c>
      <c r="K241" s="31">
        <v>456</v>
      </c>
      <c r="L241" s="33">
        <v>31</v>
      </c>
      <c r="M241" s="33"/>
      <c r="N241" s="33"/>
      <c r="O241" s="33"/>
      <c r="P241" s="33"/>
    </row>
    <row r="242" spans="1:16">
      <c r="A242" s="31"/>
      <c r="B242" s="31"/>
      <c r="C242" s="31"/>
      <c r="D242" s="31"/>
      <c r="E242" s="30"/>
      <c r="F242" s="31"/>
      <c r="G242" s="35"/>
      <c r="H242" s="29"/>
      <c r="I242" s="31">
        <v>776</v>
      </c>
      <c r="J242" s="33">
        <v>17</v>
      </c>
      <c r="K242" s="31">
        <v>457</v>
      </c>
      <c r="L242" s="33">
        <v>31</v>
      </c>
      <c r="M242" s="33"/>
      <c r="N242" s="33"/>
      <c r="O242" s="33"/>
      <c r="P242" s="33"/>
    </row>
    <row r="243" spans="1:16">
      <c r="A243" s="31"/>
      <c r="B243" s="31"/>
      <c r="C243" s="31"/>
      <c r="D243" s="31"/>
      <c r="E243" s="31"/>
      <c r="F243" s="31"/>
      <c r="G243" s="35"/>
      <c r="H243" s="29"/>
      <c r="I243" s="31">
        <v>777</v>
      </c>
      <c r="J243" s="33">
        <v>17</v>
      </c>
      <c r="K243" s="31">
        <v>458</v>
      </c>
      <c r="L243" s="33">
        <v>31</v>
      </c>
      <c r="M243" s="33"/>
      <c r="N243" s="33"/>
      <c r="O243" s="33"/>
      <c r="P243" s="33"/>
    </row>
    <row r="244" spans="1:16">
      <c r="A244" s="31"/>
      <c r="B244" s="31"/>
      <c r="C244" s="31"/>
      <c r="D244" s="31"/>
      <c r="E244" s="30"/>
      <c r="F244" s="31"/>
      <c r="G244" s="35"/>
      <c r="H244" s="29"/>
      <c r="I244" s="31">
        <v>778</v>
      </c>
      <c r="J244" s="33">
        <v>17</v>
      </c>
      <c r="K244" s="31">
        <v>459</v>
      </c>
      <c r="L244" s="33">
        <v>31</v>
      </c>
      <c r="M244" s="33"/>
      <c r="N244" s="33"/>
      <c r="O244" s="33"/>
      <c r="P244" s="33"/>
    </row>
    <row r="245" spans="1:16">
      <c r="A245" s="31"/>
      <c r="B245" s="31"/>
      <c r="C245" s="31"/>
      <c r="D245" s="31"/>
      <c r="E245" s="31"/>
      <c r="F245" s="31"/>
      <c r="G245" s="35"/>
      <c r="H245" s="29"/>
      <c r="I245" s="31">
        <v>779</v>
      </c>
      <c r="J245" s="33">
        <v>17</v>
      </c>
      <c r="K245" s="31">
        <v>460</v>
      </c>
      <c r="L245" s="33">
        <v>31</v>
      </c>
      <c r="M245" s="33"/>
      <c r="N245" s="33"/>
      <c r="O245" s="33"/>
      <c r="P245" s="33"/>
    </row>
    <row r="246" spans="1:16">
      <c r="A246" s="31"/>
      <c r="B246" s="31"/>
      <c r="C246" s="31"/>
      <c r="D246" s="31"/>
      <c r="E246" s="30"/>
      <c r="F246" s="31"/>
      <c r="G246" s="35"/>
      <c r="H246" s="29"/>
      <c r="I246" s="31">
        <v>780</v>
      </c>
      <c r="J246" s="33">
        <v>17</v>
      </c>
      <c r="K246" s="31">
        <v>461</v>
      </c>
      <c r="L246" s="33">
        <v>32</v>
      </c>
      <c r="M246" s="33"/>
      <c r="N246" s="33"/>
      <c r="O246" s="33"/>
      <c r="P246" s="33"/>
    </row>
    <row r="247" spans="1:16">
      <c r="A247" s="31"/>
      <c r="B247" s="31"/>
      <c r="C247" s="31"/>
      <c r="D247" s="31"/>
      <c r="E247" s="31"/>
      <c r="F247" s="31"/>
      <c r="G247" s="35"/>
      <c r="H247" s="29"/>
      <c r="I247" s="31">
        <v>781</v>
      </c>
      <c r="J247" s="33">
        <v>17</v>
      </c>
      <c r="K247" s="31">
        <v>462</v>
      </c>
      <c r="L247" s="33">
        <v>32</v>
      </c>
      <c r="M247" s="33"/>
      <c r="N247" s="33"/>
      <c r="O247" s="33"/>
      <c r="P247" s="33"/>
    </row>
    <row r="248" spans="1:16">
      <c r="A248" s="31"/>
      <c r="B248" s="31"/>
      <c r="C248" s="31"/>
      <c r="D248" s="31"/>
      <c r="E248" s="30"/>
      <c r="F248" s="31"/>
      <c r="G248" s="35"/>
      <c r="H248" s="29"/>
      <c r="I248" s="31">
        <v>782</v>
      </c>
      <c r="J248" s="33">
        <v>17</v>
      </c>
      <c r="K248" s="31">
        <v>463</v>
      </c>
      <c r="L248" s="33">
        <v>32</v>
      </c>
      <c r="M248" s="33"/>
      <c r="N248" s="33"/>
      <c r="O248" s="33"/>
      <c r="P248" s="33"/>
    </row>
    <row r="249" spans="1:16">
      <c r="A249" s="31"/>
      <c r="B249" s="31"/>
      <c r="C249" s="31"/>
      <c r="D249" s="31"/>
      <c r="E249" s="31"/>
      <c r="F249" s="31"/>
      <c r="G249" s="35"/>
      <c r="H249" s="29"/>
      <c r="I249" s="31">
        <v>783</v>
      </c>
      <c r="J249" s="33">
        <v>17</v>
      </c>
      <c r="K249" s="31">
        <v>464</v>
      </c>
      <c r="L249" s="33">
        <v>32</v>
      </c>
      <c r="M249" s="33"/>
      <c r="N249" s="33"/>
      <c r="O249" s="33"/>
      <c r="P249" s="33"/>
    </row>
    <row r="250" spans="1:16">
      <c r="A250" s="31"/>
      <c r="B250" s="31"/>
      <c r="C250" s="31"/>
      <c r="D250" s="31"/>
      <c r="E250" s="30"/>
      <c r="F250" s="31"/>
      <c r="G250" s="35"/>
      <c r="H250" s="29"/>
      <c r="I250" s="31">
        <v>784</v>
      </c>
      <c r="J250" s="33">
        <v>17</v>
      </c>
      <c r="K250" s="31">
        <v>465</v>
      </c>
      <c r="L250" s="33">
        <v>32</v>
      </c>
      <c r="M250" s="33"/>
      <c r="N250" s="33"/>
      <c r="O250" s="33"/>
      <c r="P250" s="33"/>
    </row>
    <row r="251" spans="1:16">
      <c r="A251" s="31"/>
      <c r="B251" s="31"/>
      <c r="C251" s="31"/>
      <c r="D251" s="31"/>
      <c r="E251" s="31"/>
      <c r="F251" s="31"/>
      <c r="G251" s="35"/>
      <c r="H251" s="29"/>
      <c r="I251" s="31">
        <v>785</v>
      </c>
      <c r="J251" s="33">
        <v>17</v>
      </c>
      <c r="K251" s="31">
        <v>466</v>
      </c>
      <c r="L251" s="33">
        <v>32</v>
      </c>
      <c r="M251" s="33"/>
      <c r="N251" s="33"/>
      <c r="O251" s="33"/>
      <c r="P251" s="33"/>
    </row>
    <row r="252" spans="1:16">
      <c r="A252" s="31"/>
      <c r="B252" s="31"/>
      <c r="C252" s="31"/>
      <c r="D252" s="31"/>
      <c r="E252" s="30"/>
      <c r="F252" s="31"/>
      <c r="G252" s="35"/>
      <c r="H252" s="29"/>
      <c r="I252" s="31">
        <v>786</v>
      </c>
      <c r="J252" s="33">
        <v>17</v>
      </c>
      <c r="K252" s="31">
        <v>467</v>
      </c>
      <c r="L252" s="33">
        <v>32</v>
      </c>
      <c r="M252" s="33"/>
      <c r="N252" s="33"/>
      <c r="O252" s="33"/>
      <c r="P252" s="33"/>
    </row>
    <row r="253" spans="1:16">
      <c r="A253" s="31"/>
      <c r="B253" s="31"/>
      <c r="C253" s="31"/>
      <c r="D253" s="31"/>
      <c r="E253" s="31"/>
      <c r="F253" s="31"/>
      <c r="G253" s="35"/>
      <c r="H253" s="29"/>
      <c r="I253" s="31">
        <v>787</v>
      </c>
      <c r="J253" s="33">
        <v>17</v>
      </c>
      <c r="K253" s="31">
        <v>468</v>
      </c>
      <c r="L253" s="33">
        <v>32</v>
      </c>
      <c r="M253" s="33"/>
      <c r="N253" s="33"/>
      <c r="O253" s="33"/>
      <c r="P253" s="33"/>
    </row>
    <row r="254" spans="1:16">
      <c r="A254" s="31"/>
      <c r="B254" s="31"/>
      <c r="C254" s="31"/>
      <c r="D254" s="31"/>
      <c r="E254" s="30"/>
      <c r="F254" s="31"/>
      <c r="G254" s="35"/>
      <c r="H254" s="29"/>
      <c r="I254" s="31">
        <v>788</v>
      </c>
      <c r="J254" s="33">
        <v>18</v>
      </c>
      <c r="K254" s="31">
        <v>469</v>
      </c>
      <c r="L254" s="33">
        <v>32</v>
      </c>
      <c r="M254" s="33"/>
      <c r="N254" s="33"/>
      <c r="O254" s="33"/>
      <c r="P254" s="33"/>
    </row>
    <row r="255" spans="1:16">
      <c r="A255" s="31"/>
      <c r="B255" s="31"/>
      <c r="C255" s="31"/>
      <c r="D255" s="31"/>
      <c r="E255" s="31"/>
      <c r="F255" s="31"/>
      <c r="G255" s="35"/>
      <c r="H255" s="29"/>
      <c r="I255" s="31">
        <v>789</v>
      </c>
      <c r="J255" s="33">
        <v>18</v>
      </c>
      <c r="K255" s="31">
        <v>470</v>
      </c>
      <c r="L255" s="33">
        <v>33</v>
      </c>
      <c r="M255" s="33"/>
      <c r="N255" s="33"/>
      <c r="O255" s="33"/>
      <c r="P255" s="33"/>
    </row>
    <row r="256" spans="1:16">
      <c r="A256" s="31"/>
      <c r="B256" s="31"/>
      <c r="C256" s="31"/>
      <c r="D256" s="31"/>
      <c r="E256" s="30"/>
      <c r="F256" s="31"/>
      <c r="G256" s="35"/>
      <c r="H256" s="29"/>
      <c r="I256" s="31">
        <v>790</v>
      </c>
      <c r="J256" s="33">
        <v>18</v>
      </c>
      <c r="K256" s="31">
        <v>471</v>
      </c>
      <c r="L256" s="33">
        <v>33</v>
      </c>
      <c r="M256" s="33"/>
      <c r="N256" s="33"/>
      <c r="O256" s="33"/>
      <c r="P256" s="33"/>
    </row>
    <row r="257" spans="1:16">
      <c r="A257" s="31"/>
      <c r="B257" s="31"/>
      <c r="C257" s="31"/>
      <c r="D257" s="31"/>
      <c r="E257" s="31"/>
      <c r="F257" s="31"/>
      <c r="G257" s="35"/>
      <c r="H257" s="29"/>
      <c r="I257" s="31">
        <v>791</v>
      </c>
      <c r="J257" s="33">
        <v>18</v>
      </c>
      <c r="K257" s="31">
        <v>472</v>
      </c>
      <c r="L257" s="33">
        <v>33</v>
      </c>
      <c r="M257" s="33"/>
      <c r="N257" s="33"/>
      <c r="O257" s="33"/>
      <c r="P257" s="33"/>
    </row>
    <row r="258" spans="1:16">
      <c r="A258" s="31"/>
      <c r="B258" s="31"/>
      <c r="C258" s="31"/>
      <c r="D258" s="31"/>
      <c r="E258" s="30"/>
      <c r="F258" s="31"/>
      <c r="G258" s="35"/>
      <c r="H258" s="29"/>
      <c r="I258" s="31">
        <v>792</v>
      </c>
      <c r="J258" s="33">
        <v>18</v>
      </c>
      <c r="K258" s="31">
        <v>473</v>
      </c>
      <c r="L258" s="33">
        <v>33</v>
      </c>
      <c r="M258" s="33"/>
      <c r="N258" s="33"/>
      <c r="O258" s="33"/>
      <c r="P258" s="33"/>
    </row>
    <row r="259" spans="1:16">
      <c r="A259" s="31"/>
      <c r="B259" s="31"/>
      <c r="C259" s="31"/>
      <c r="D259" s="31"/>
      <c r="E259" s="31"/>
      <c r="F259" s="31"/>
      <c r="G259" s="35"/>
      <c r="H259" s="29"/>
      <c r="I259" s="31">
        <v>793</v>
      </c>
      <c r="J259" s="33">
        <v>18</v>
      </c>
      <c r="K259" s="31">
        <v>474</v>
      </c>
      <c r="L259" s="33">
        <v>33</v>
      </c>
      <c r="M259" s="33"/>
      <c r="N259" s="33"/>
      <c r="O259" s="33"/>
      <c r="P259" s="33"/>
    </row>
    <row r="260" spans="1:16">
      <c r="A260" s="31"/>
      <c r="B260" s="31"/>
      <c r="C260" s="31"/>
      <c r="D260" s="31"/>
      <c r="E260" s="30"/>
      <c r="F260" s="31"/>
      <c r="G260" s="35"/>
      <c r="H260" s="29"/>
      <c r="I260" s="31">
        <v>794</v>
      </c>
      <c r="J260" s="33">
        <v>18</v>
      </c>
      <c r="K260" s="31">
        <v>475</v>
      </c>
      <c r="L260" s="33">
        <v>33</v>
      </c>
      <c r="M260" s="33"/>
      <c r="N260" s="33"/>
      <c r="O260" s="33"/>
      <c r="P260" s="33"/>
    </row>
    <row r="261" spans="1:16">
      <c r="A261" s="31"/>
      <c r="B261" s="31"/>
      <c r="C261" s="31"/>
      <c r="D261" s="31"/>
      <c r="E261" s="31"/>
      <c r="F261" s="31"/>
      <c r="G261" s="35"/>
      <c r="H261" s="29"/>
      <c r="I261" s="31">
        <v>795</v>
      </c>
      <c r="J261" s="33">
        <v>18</v>
      </c>
      <c r="K261" s="31">
        <v>476</v>
      </c>
      <c r="L261" s="33">
        <v>33</v>
      </c>
      <c r="M261" s="33"/>
      <c r="N261" s="33"/>
      <c r="O261" s="33"/>
      <c r="P261" s="33"/>
    </row>
    <row r="262" spans="1:16">
      <c r="A262" s="31"/>
      <c r="B262" s="31"/>
      <c r="C262" s="31"/>
      <c r="D262" s="31"/>
      <c r="E262" s="31"/>
      <c r="F262" s="31"/>
      <c r="G262" s="35"/>
      <c r="H262" s="29"/>
      <c r="I262" s="31">
        <v>796</v>
      </c>
      <c r="J262" s="33">
        <v>18</v>
      </c>
      <c r="K262" s="31">
        <v>477</v>
      </c>
      <c r="L262" s="33">
        <v>33</v>
      </c>
      <c r="M262" s="33"/>
      <c r="N262" s="33"/>
      <c r="O262" s="33"/>
      <c r="P262" s="33"/>
    </row>
    <row r="263" spans="1:16">
      <c r="A263" s="31"/>
      <c r="B263" s="31"/>
      <c r="C263" s="31"/>
      <c r="D263" s="31"/>
      <c r="E263" s="31"/>
      <c r="F263" s="31"/>
      <c r="G263" s="35"/>
      <c r="H263" s="29"/>
      <c r="I263" s="31">
        <v>797</v>
      </c>
      <c r="J263" s="33">
        <v>18</v>
      </c>
      <c r="K263" s="31">
        <v>478</v>
      </c>
      <c r="L263" s="33">
        <v>34</v>
      </c>
      <c r="M263" s="33"/>
      <c r="N263" s="33"/>
      <c r="O263" s="33"/>
      <c r="P263" s="33"/>
    </row>
    <row r="264" spans="1:16">
      <c r="A264" s="31"/>
      <c r="B264" s="31"/>
      <c r="C264" s="31"/>
      <c r="D264" s="31"/>
      <c r="E264" s="31"/>
      <c r="F264" s="31"/>
      <c r="G264" s="35"/>
      <c r="H264" s="29"/>
      <c r="I264" s="31">
        <v>798</v>
      </c>
      <c r="J264" s="33">
        <v>18</v>
      </c>
      <c r="K264" s="31">
        <v>479</v>
      </c>
      <c r="L264" s="33">
        <v>34</v>
      </c>
      <c r="M264" s="33"/>
      <c r="N264" s="33"/>
      <c r="O264" s="33"/>
      <c r="P264" s="33"/>
    </row>
    <row r="265" spans="1:16">
      <c r="A265" s="31"/>
      <c r="B265" s="31"/>
      <c r="C265" s="31"/>
      <c r="D265" s="31"/>
      <c r="E265" s="31"/>
      <c r="F265" s="31"/>
      <c r="G265" s="35"/>
      <c r="H265" s="29"/>
      <c r="I265" s="31">
        <v>799</v>
      </c>
      <c r="J265" s="33">
        <v>18</v>
      </c>
      <c r="K265" s="31">
        <v>480</v>
      </c>
      <c r="L265" s="33">
        <v>34</v>
      </c>
      <c r="M265" s="33"/>
      <c r="N265" s="33"/>
      <c r="O265" s="33"/>
      <c r="P265" s="33"/>
    </row>
    <row r="266" spans="1:16">
      <c r="A266" s="31"/>
      <c r="B266" s="31"/>
      <c r="C266" s="31"/>
      <c r="D266" s="31"/>
      <c r="E266" s="31"/>
      <c r="F266" s="31"/>
      <c r="G266" s="35"/>
      <c r="H266" s="29"/>
      <c r="I266" s="31">
        <v>800</v>
      </c>
      <c r="J266" s="33">
        <v>18</v>
      </c>
      <c r="K266" s="31">
        <v>481</v>
      </c>
      <c r="L266" s="33">
        <v>34</v>
      </c>
      <c r="M266" s="33"/>
      <c r="N266" s="33"/>
      <c r="O266" s="33"/>
      <c r="P266" s="33"/>
    </row>
    <row r="267" spans="1:16">
      <c r="A267" s="31"/>
      <c r="B267" s="31"/>
      <c r="C267" s="31"/>
      <c r="D267" s="31"/>
      <c r="E267" s="31"/>
      <c r="F267" s="31"/>
      <c r="G267" s="35"/>
      <c r="H267" s="29"/>
      <c r="I267" s="31">
        <v>801</v>
      </c>
      <c r="J267" s="33">
        <v>18</v>
      </c>
      <c r="K267" s="31">
        <v>482</v>
      </c>
      <c r="L267" s="33">
        <v>34</v>
      </c>
      <c r="M267" s="33"/>
      <c r="N267" s="33"/>
      <c r="O267" s="33"/>
      <c r="P267" s="33"/>
    </row>
    <row r="268" spans="1:16">
      <c r="A268" s="31"/>
      <c r="B268" s="31"/>
      <c r="C268" s="31"/>
      <c r="D268" s="31"/>
      <c r="E268" s="31"/>
      <c r="F268" s="31"/>
      <c r="G268" s="35"/>
      <c r="H268" s="29"/>
      <c r="I268" s="31">
        <v>802</v>
      </c>
      <c r="J268" s="33">
        <v>18</v>
      </c>
      <c r="K268" s="31">
        <v>483</v>
      </c>
      <c r="L268" s="33">
        <v>34</v>
      </c>
      <c r="M268" s="33"/>
      <c r="N268" s="33"/>
      <c r="O268" s="33"/>
      <c r="P268" s="33"/>
    </row>
    <row r="269" spans="1:16">
      <c r="A269" s="31"/>
      <c r="B269" s="31"/>
      <c r="C269" s="31"/>
      <c r="D269" s="31"/>
      <c r="E269" s="31"/>
      <c r="F269" s="31"/>
      <c r="G269" s="35"/>
      <c r="H269" s="29"/>
      <c r="I269" s="31">
        <v>803</v>
      </c>
      <c r="J269" s="33">
        <v>18</v>
      </c>
      <c r="K269" s="31">
        <v>484</v>
      </c>
      <c r="L269" s="33">
        <v>34</v>
      </c>
      <c r="M269" s="33"/>
      <c r="N269" s="33"/>
      <c r="O269" s="33"/>
      <c r="P269" s="33"/>
    </row>
    <row r="270" spans="1:16">
      <c r="A270" s="31"/>
      <c r="B270" s="31"/>
      <c r="C270" s="31"/>
      <c r="D270" s="31"/>
      <c r="E270" s="31"/>
      <c r="F270" s="31"/>
      <c r="G270" s="35"/>
      <c r="H270" s="29"/>
      <c r="I270" s="31">
        <v>804</v>
      </c>
      <c r="J270" s="33">
        <v>19</v>
      </c>
      <c r="K270" s="31">
        <v>485</v>
      </c>
      <c r="L270" s="33">
        <v>34</v>
      </c>
      <c r="M270" s="33"/>
      <c r="N270" s="33"/>
      <c r="O270" s="33"/>
      <c r="P270" s="33"/>
    </row>
    <row r="271" spans="1:16">
      <c r="A271" s="31"/>
      <c r="B271" s="31"/>
      <c r="C271" s="31"/>
      <c r="D271" s="31"/>
      <c r="E271" s="31"/>
      <c r="F271" s="31"/>
      <c r="G271" s="35"/>
      <c r="H271" s="29"/>
      <c r="I271" s="31">
        <v>805</v>
      </c>
      <c r="J271" s="33">
        <v>19</v>
      </c>
      <c r="K271" s="31">
        <v>486</v>
      </c>
      <c r="L271" s="33">
        <v>34</v>
      </c>
      <c r="M271" s="33"/>
      <c r="N271" s="33"/>
      <c r="O271" s="33"/>
      <c r="P271" s="33"/>
    </row>
    <row r="272" spans="1:16">
      <c r="A272" s="31"/>
      <c r="B272" s="31"/>
      <c r="C272" s="31"/>
      <c r="D272" s="31"/>
      <c r="E272" s="31"/>
      <c r="F272" s="31"/>
      <c r="G272" s="35"/>
      <c r="H272" s="29"/>
      <c r="I272" s="31">
        <v>806</v>
      </c>
      <c r="J272" s="33">
        <v>19</v>
      </c>
      <c r="K272" s="31">
        <v>487</v>
      </c>
      <c r="L272" s="31">
        <v>35</v>
      </c>
      <c r="M272" s="33"/>
      <c r="N272" s="33"/>
      <c r="O272" s="33"/>
      <c r="P272" s="33"/>
    </row>
    <row r="273" spans="1:16">
      <c r="A273" s="31"/>
      <c r="B273" s="31"/>
      <c r="C273" s="31"/>
      <c r="D273" s="31"/>
      <c r="E273" s="31"/>
      <c r="F273" s="31"/>
      <c r="G273" s="35"/>
      <c r="H273" s="29"/>
      <c r="I273" s="31">
        <v>807</v>
      </c>
      <c r="J273" s="33">
        <v>19</v>
      </c>
      <c r="K273" s="31">
        <v>488</v>
      </c>
      <c r="L273" s="31">
        <v>35</v>
      </c>
      <c r="M273" s="33"/>
      <c r="N273" s="33"/>
      <c r="O273" s="33"/>
      <c r="P273" s="33"/>
    </row>
    <row r="274" spans="1:16">
      <c r="A274" s="31"/>
      <c r="B274" s="31"/>
      <c r="C274" s="31"/>
      <c r="D274" s="31"/>
      <c r="E274" s="31"/>
      <c r="F274" s="31"/>
      <c r="G274" s="35"/>
      <c r="H274" s="29"/>
      <c r="I274" s="31">
        <v>808</v>
      </c>
      <c r="J274" s="33">
        <v>19</v>
      </c>
      <c r="K274" s="31">
        <v>489</v>
      </c>
      <c r="L274" s="31">
        <v>35</v>
      </c>
      <c r="M274" s="33"/>
      <c r="N274" s="33"/>
      <c r="O274" s="33"/>
      <c r="P274" s="33"/>
    </row>
    <row r="275" spans="1:16">
      <c r="A275" s="31"/>
      <c r="B275" s="31"/>
      <c r="C275" s="31"/>
      <c r="D275" s="31"/>
      <c r="E275" s="31"/>
      <c r="F275" s="31"/>
      <c r="G275" s="35"/>
      <c r="H275" s="29"/>
      <c r="I275" s="31">
        <v>809</v>
      </c>
      <c r="J275" s="33">
        <v>19</v>
      </c>
      <c r="K275" s="31">
        <v>490</v>
      </c>
      <c r="L275" s="31">
        <v>35</v>
      </c>
      <c r="M275" s="33"/>
      <c r="N275" s="33"/>
      <c r="O275" s="33"/>
      <c r="P275" s="33"/>
    </row>
    <row r="276" spans="1:16">
      <c r="A276" s="31"/>
      <c r="B276" s="31"/>
      <c r="C276" s="31"/>
      <c r="D276" s="31"/>
      <c r="E276" s="31"/>
      <c r="F276" s="31"/>
      <c r="G276" s="35"/>
      <c r="H276" s="29"/>
      <c r="I276" s="31">
        <v>810</v>
      </c>
      <c r="J276" s="33">
        <v>19</v>
      </c>
      <c r="K276" s="31">
        <v>491</v>
      </c>
      <c r="L276" s="31">
        <v>35</v>
      </c>
      <c r="M276" s="33"/>
      <c r="N276" s="33"/>
      <c r="O276" s="33"/>
      <c r="P276" s="33"/>
    </row>
    <row r="277" spans="1:16">
      <c r="A277" s="31"/>
      <c r="B277" s="31"/>
      <c r="C277" s="31"/>
      <c r="D277" s="31"/>
      <c r="E277" s="31"/>
      <c r="F277" s="31"/>
      <c r="G277" s="35"/>
      <c r="H277" s="29"/>
      <c r="I277" s="31">
        <v>811</v>
      </c>
      <c r="J277" s="33">
        <v>19</v>
      </c>
      <c r="K277" s="31">
        <v>492</v>
      </c>
      <c r="L277" s="31">
        <v>35</v>
      </c>
      <c r="M277" s="33"/>
      <c r="N277" s="33"/>
      <c r="O277" s="33"/>
      <c r="P277" s="33"/>
    </row>
    <row r="278" spans="1:16">
      <c r="A278" s="31"/>
      <c r="B278" s="31"/>
      <c r="C278" s="31"/>
      <c r="D278" s="31"/>
      <c r="E278" s="31"/>
      <c r="F278" s="31"/>
      <c r="G278" s="35"/>
      <c r="H278" s="29"/>
      <c r="I278" s="31">
        <v>812</v>
      </c>
      <c r="J278" s="33">
        <v>19</v>
      </c>
      <c r="K278" s="31">
        <v>493</v>
      </c>
      <c r="L278" s="31">
        <v>35</v>
      </c>
      <c r="M278" s="33"/>
      <c r="N278" s="33"/>
      <c r="O278" s="33"/>
      <c r="P278" s="33"/>
    </row>
    <row r="279" spans="1:16">
      <c r="A279" s="31"/>
      <c r="B279" s="31"/>
      <c r="C279" s="31"/>
      <c r="D279" s="31"/>
      <c r="E279" s="31"/>
      <c r="F279" s="31"/>
      <c r="G279" s="35"/>
      <c r="H279" s="29"/>
      <c r="I279" s="31">
        <v>813</v>
      </c>
      <c r="J279" s="33">
        <v>19</v>
      </c>
      <c r="K279" s="31">
        <v>494</v>
      </c>
      <c r="L279" s="31">
        <v>35</v>
      </c>
      <c r="M279" s="33"/>
      <c r="N279" s="33"/>
      <c r="O279" s="33"/>
      <c r="P279" s="33"/>
    </row>
    <row r="280" spans="1:16">
      <c r="A280" s="31"/>
      <c r="B280" s="31"/>
      <c r="C280" s="31"/>
      <c r="D280" s="31"/>
      <c r="E280" s="31"/>
      <c r="F280" s="31"/>
      <c r="G280" s="35"/>
      <c r="H280" s="29"/>
      <c r="I280" s="31">
        <v>814</v>
      </c>
      <c r="J280" s="33">
        <v>19</v>
      </c>
      <c r="K280" s="31">
        <v>495</v>
      </c>
      <c r="L280" s="31">
        <v>36</v>
      </c>
      <c r="M280" s="33"/>
      <c r="N280" s="33"/>
      <c r="O280" s="33"/>
      <c r="P280" s="33"/>
    </row>
    <row r="281" spans="1:16">
      <c r="A281" s="31"/>
      <c r="B281" s="31"/>
      <c r="C281" s="31"/>
      <c r="D281" s="31"/>
      <c r="E281" s="31"/>
      <c r="F281" s="31"/>
      <c r="G281" s="35"/>
      <c r="H281" s="29"/>
      <c r="I281" s="31">
        <v>815</v>
      </c>
      <c r="J281" s="33">
        <v>19</v>
      </c>
      <c r="K281" s="31">
        <v>496</v>
      </c>
      <c r="L281" s="31">
        <v>36</v>
      </c>
      <c r="M281" s="33"/>
      <c r="N281" s="33"/>
      <c r="O281" s="33"/>
      <c r="P281" s="33"/>
    </row>
    <row r="282" spans="1:16">
      <c r="A282" s="31"/>
      <c r="B282" s="31"/>
      <c r="C282" s="31"/>
      <c r="D282" s="31"/>
      <c r="E282" s="31"/>
      <c r="F282" s="31"/>
      <c r="G282" s="35"/>
      <c r="H282" s="29"/>
      <c r="I282" s="31">
        <v>816</v>
      </c>
      <c r="J282" s="33">
        <v>19</v>
      </c>
      <c r="K282" s="31">
        <v>497</v>
      </c>
      <c r="L282" s="31">
        <v>36</v>
      </c>
      <c r="M282" s="33"/>
      <c r="N282" s="33"/>
      <c r="O282" s="33"/>
      <c r="P282" s="33"/>
    </row>
    <row r="283" spans="1:16">
      <c r="A283" s="31"/>
      <c r="B283" s="31"/>
      <c r="C283" s="31"/>
      <c r="D283" s="31"/>
      <c r="E283" s="31"/>
      <c r="F283" s="31"/>
      <c r="G283" s="35"/>
      <c r="H283" s="29"/>
      <c r="I283" s="31">
        <v>817</v>
      </c>
      <c r="J283" s="33">
        <v>19</v>
      </c>
      <c r="K283" s="31">
        <v>498</v>
      </c>
      <c r="L283" s="31">
        <v>36</v>
      </c>
      <c r="M283" s="33"/>
      <c r="N283" s="33"/>
      <c r="O283" s="33"/>
      <c r="P283" s="33"/>
    </row>
    <row r="284" spans="1:16">
      <c r="A284" s="31"/>
      <c r="B284" s="31"/>
      <c r="C284" s="31"/>
      <c r="D284" s="31"/>
      <c r="E284" s="31"/>
      <c r="F284" s="31"/>
      <c r="G284" s="35"/>
      <c r="H284" s="29"/>
      <c r="I284" s="31">
        <v>818</v>
      </c>
      <c r="J284" s="33">
        <v>19</v>
      </c>
      <c r="K284" s="31">
        <v>499</v>
      </c>
      <c r="L284" s="31">
        <v>36</v>
      </c>
      <c r="M284" s="33"/>
      <c r="N284" s="33"/>
      <c r="O284" s="33"/>
      <c r="P284" s="33"/>
    </row>
    <row r="285" spans="1:16">
      <c r="A285" s="31"/>
      <c r="B285" s="31"/>
      <c r="C285" s="31"/>
      <c r="D285" s="31"/>
      <c r="E285" s="31"/>
      <c r="F285" s="31"/>
      <c r="G285" s="35"/>
      <c r="H285" s="29"/>
      <c r="I285" s="31">
        <v>819</v>
      </c>
      <c r="J285" s="33">
        <v>19</v>
      </c>
      <c r="K285" s="31">
        <v>500</v>
      </c>
      <c r="L285" s="31">
        <v>36</v>
      </c>
      <c r="M285" s="33"/>
      <c r="N285" s="33"/>
      <c r="O285" s="33"/>
      <c r="P285" s="33"/>
    </row>
    <row r="286" spans="1:16">
      <c r="A286" s="31"/>
      <c r="B286" s="31"/>
      <c r="C286" s="31"/>
      <c r="D286" s="31"/>
      <c r="E286" s="31"/>
      <c r="F286" s="31"/>
      <c r="G286" s="35"/>
      <c r="H286" s="29"/>
      <c r="I286" s="31">
        <v>820</v>
      </c>
      <c r="J286" s="33">
        <v>20</v>
      </c>
      <c r="K286" s="31">
        <v>501</v>
      </c>
      <c r="L286" s="31">
        <v>36</v>
      </c>
      <c r="M286" s="33"/>
      <c r="N286" s="33"/>
      <c r="O286" s="33"/>
      <c r="P286" s="33"/>
    </row>
    <row r="287" spans="1:16">
      <c r="A287" s="31"/>
      <c r="B287" s="31"/>
      <c r="C287" s="31"/>
      <c r="D287" s="31"/>
      <c r="E287" s="31"/>
      <c r="F287" s="31"/>
      <c r="G287" s="35"/>
      <c r="H287" s="29"/>
      <c r="I287" s="31">
        <v>821</v>
      </c>
      <c r="J287" s="33">
        <v>20</v>
      </c>
      <c r="K287" s="31">
        <v>502</v>
      </c>
      <c r="L287" s="31">
        <v>36</v>
      </c>
      <c r="M287" s="33"/>
      <c r="N287" s="33"/>
      <c r="O287" s="33"/>
      <c r="P287" s="33"/>
    </row>
    <row r="288" spans="1:16">
      <c r="A288" s="31"/>
      <c r="B288" s="31"/>
      <c r="C288" s="31"/>
      <c r="D288" s="31"/>
      <c r="E288" s="31"/>
      <c r="F288" s="31"/>
      <c r="G288" s="35"/>
      <c r="H288" s="29"/>
      <c r="I288" s="31">
        <v>822</v>
      </c>
      <c r="J288" s="33">
        <v>20</v>
      </c>
      <c r="K288" s="31">
        <v>503</v>
      </c>
      <c r="L288" s="31">
        <v>37</v>
      </c>
      <c r="M288" s="33"/>
      <c r="N288" s="33"/>
      <c r="O288" s="33"/>
      <c r="P288" s="33"/>
    </row>
    <row r="289" spans="1:16">
      <c r="A289" s="31"/>
      <c r="B289" s="31"/>
      <c r="C289" s="31"/>
      <c r="D289" s="31"/>
      <c r="E289" s="31"/>
      <c r="F289" s="31"/>
      <c r="G289" s="35"/>
      <c r="H289" s="29"/>
      <c r="I289" s="31">
        <v>823</v>
      </c>
      <c r="J289" s="33">
        <v>20</v>
      </c>
      <c r="K289" s="31">
        <v>504</v>
      </c>
      <c r="L289" s="31">
        <v>37</v>
      </c>
      <c r="M289" s="33"/>
      <c r="N289" s="33"/>
      <c r="O289" s="33"/>
      <c r="P289" s="33"/>
    </row>
    <row r="290" spans="1:16">
      <c r="A290" s="31"/>
      <c r="B290" s="31"/>
      <c r="C290" s="31"/>
      <c r="D290" s="31"/>
      <c r="E290" s="31"/>
      <c r="F290" s="31"/>
      <c r="G290" s="35"/>
      <c r="H290" s="29"/>
      <c r="I290" s="31">
        <v>824</v>
      </c>
      <c r="J290" s="33">
        <v>20</v>
      </c>
      <c r="K290" s="31">
        <v>505</v>
      </c>
      <c r="L290" s="31">
        <v>37</v>
      </c>
      <c r="M290" s="33"/>
      <c r="N290" s="33"/>
      <c r="O290" s="33"/>
      <c r="P290" s="33"/>
    </row>
    <row r="291" spans="1:16">
      <c r="A291" s="31"/>
      <c r="B291" s="31"/>
      <c r="C291" s="31"/>
      <c r="D291" s="31"/>
      <c r="E291" s="31"/>
      <c r="F291" s="31"/>
      <c r="G291" s="35"/>
      <c r="H291" s="29"/>
      <c r="I291" s="31">
        <v>825</v>
      </c>
      <c r="J291" s="33">
        <v>20</v>
      </c>
      <c r="K291" s="31">
        <v>506</v>
      </c>
      <c r="L291" s="31">
        <v>37</v>
      </c>
      <c r="M291" s="33"/>
      <c r="N291" s="33"/>
      <c r="O291" s="33"/>
      <c r="P291" s="33"/>
    </row>
    <row r="292" spans="1:16">
      <c r="A292" s="31"/>
      <c r="B292" s="31"/>
      <c r="C292" s="31"/>
      <c r="D292" s="31"/>
      <c r="E292" s="31"/>
      <c r="F292" s="31"/>
      <c r="G292" s="35"/>
      <c r="H292" s="29"/>
      <c r="I292" s="31">
        <v>826</v>
      </c>
      <c r="J292" s="33">
        <v>20</v>
      </c>
      <c r="K292" s="31">
        <v>507</v>
      </c>
      <c r="L292" s="31">
        <v>37</v>
      </c>
      <c r="M292" s="33"/>
      <c r="N292" s="33"/>
      <c r="O292" s="33"/>
      <c r="P292" s="33"/>
    </row>
    <row r="293" spans="1:16">
      <c r="A293" s="31"/>
      <c r="B293" s="31"/>
      <c r="C293" s="31"/>
      <c r="D293" s="31"/>
      <c r="E293" s="31"/>
      <c r="F293" s="31"/>
      <c r="G293" s="35"/>
      <c r="H293" s="29"/>
      <c r="I293" s="31">
        <v>827</v>
      </c>
      <c r="J293" s="33">
        <v>20</v>
      </c>
      <c r="K293" s="31">
        <v>508</v>
      </c>
      <c r="L293" s="31">
        <v>37</v>
      </c>
      <c r="M293" s="33"/>
      <c r="N293" s="33"/>
      <c r="O293" s="33"/>
      <c r="P293" s="33"/>
    </row>
    <row r="294" spans="1:16">
      <c r="A294" s="31"/>
      <c r="B294" s="31"/>
      <c r="C294" s="31"/>
      <c r="D294" s="31"/>
      <c r="E294" s="31"/>
      <c r="F294" s="31"/>
      <c r="G294" s="35"/>
      <c r="H294" s="29"/>
      <c r="I294" s="31">
        <v>828</v>
      </c>
      <c r="J294" s="33">
        <v>20</v>
      </c>
      <c r="K294" s="31">
        <v>509</v>
      </c>
      <c r="L294" s="31">
        <v>37</v>
      </c>
      <c r="M294" s="33"/>
      <c r="N294" s="33"/>
      <c r="O294" s="33"/>
      <c r="P294" s="33"/>
    </row>
    <row r="295" spans="1:16">
      <c r="A295" s="31"/>
      <c r="B295" s="31"/>
      <c r="C295" s="31"/>
      <c r="D295" s="31"/>
      <c r="E295" s="31"/>
      <c r="F295" s="31"/>
      <c r="G295" s="35"/>
      <c r="H295" s="29"/>
      <c r="I295" s="31">
        <v>829</v>
      </c>
      <c r="J295" s="33">
        <v>20</v>
      </c>
      <c r="K295" s="31">
        <v>510</v>
      </c>
      <c r="L295" s="31">
        <v>37</v>
      </c>
      <c r="M295" s="33"/>
      <c r="N295" s="33"/>
      <c r="O295" s="33"/>
      <c r="P295" s="33"/>
    </row>
    <row r="296" spans="1:16">
      <c r="A296" s="31"/>
      <c r="B296" s="31"/>
      <c r="C296" s="31"/>
      <c r="D296" s="31"/>
      <c r="E296" s="31"/>
      <c r="F296" s="31"/>
      <c r="G296" s="35"/>
      <c r="H296" s="29"/>
      <c r="I296" s="31">
        <v>830</v>
      </c>
      <c r="J296" s="33">
        <v>20</v>
      </c>
      <c r="K296" s="31">
        <v>511</v>
      </c>
      <c r="L296" s="31">
        <v>37</v>
      </c>
      <c r="M296" s="33"/>
      <c r="N296" s="33"/>
      <c r="O296" s="33"/>
      <c r="P296" s="33"/>
    </row>
    <row r="297" spans="1:16">
      <c r="A297" s="31"/>
      <c r="B297" s="31"/>
      <c r="C297" s="31"/>
      <c r="D297" s="31"/>
      <c r="E297" s="31"/>
      <c r="F297" s="31"/>
      <c r="G297" s="35"/>
      <c r="H297" s="29"/>
      <c r="I297" s="31">
        <v>831</v>
      </c>
      <c r="J297" s="33">
        <v>20</v>
      </c>
      <c r="K297" s="31">
        <v>512</v>
      </c>
      <c r="L297" s="31">
        <v>38</v>
      </c>
      <c r="M297" s="33"/>
      <c r="N297" s="33"/>
      <c r="O297" s="33"/>
      <c r="P297" s="33"/>
    </row>
    <row r="298" spans="1:16">
      <c r="A298" s="31"/>
      <c r="B298" s="31"/>
      <c r="C298" s="31"/>
      <c r="D298" s="31"/>
      <c r="E298" s="31"/>
      <c r="F298" s="31"/>
      <c r="G298" s="35"/>
      <c r="H298" s="29"/>
      <c r="I298" s="31">
        <v>832</v>
      </c>
      <c r="J298" s="33">
        <v>20</v>
      </c>
      <c r="K298" s="31">
        <v>513</v>
      </c>
      <c r="L298" s="31">
        <v>38</v>
      </c>
      <c r="M298" s="33"/>
      <c r="N298" s="33"/>
      <c r="O298" s="33"/>
      <c r="P298" s="33"/>
    </row>
    <row r="299" spans="1:16">
      <c r="A299" s="31"/>
      <c r="B299" s="31"/>
      <c r="C299" s="31"/>
      <c r="D299" s="31"/>
      <c r="E299" s="31"/>
      <c r="F299" s="31"/>
      <c r="G299" s="35"/>
      <c r="H299" s="29"/>
      <c r="I299" s="31">
        <v>833</v>
      </c>
      <c r="J299" s="33">
        <v>20</v>
      </c>
      <c r="K299" s="31">
        <v>514</v>
      </c>
      <c r="L299" s="31">
        <v>38</v>
      </c>
      <c r="M299" s="33"/>
      <c r="N299" s="33"/>
      <c r="O299" s="33"/>
      <c r="P299" s="33"/>
    </row>
    <row r="300" spans="1:16">
      <c r="A300" s="31"/>
      <c r="B300" s="31"/>
      <c r="C300" s="31"/>
      <c r="D300" s="31"/>
      <c r="E300" s="31"/>
      <c r="F300" s="31"/>
      <c r="G300" s="35"/>
      <c r="H300" s="29"/>
      <c r="I300" s="31">
        <v>834</v>
      </c>
      <c r="J300" s="33">
        <v>21</v>
      </c>
      <c r="K300" s="31">
        <v>515</v>
      </c>
      <c r="L300" s="31">
        <v>38</v>
      </c>
      <c r="M300" s="33"/>
      <c r="N300" s="33"/>
      <c r="O300" s="33"/>
      <c r="P300" s="33"/>
    </row>
    <row r="301" spans="1:16">
      <c r="A301" s="31"/>
      <c r="B301" s="31"/>
      <c r="C301" s="31"/>
      <c r="D301" s="31"/>
      <c r="E301" s="31"/>
      <c r="F301" s="31"/>
      <c r="G301" s="35"/>
      <c r="H301" s="29"/>
      <c r="I301" s="31">
        <v>835</v>
      </c>
      <c r="J301" s="33">
        <v>21</v>
      </c>
      <c r="K301" s="31">
        <v>516</v>
      </c>
      <c r="L301" s="31">
        <v>38</v>
      </c>
      <c r="M301" s="33"/>
      <c r="N301" s="33"/>
      <c r="O301" s="33"/>
      <c r="P301" s="33"/>
    </row>
    <row r="302" spans="1:16">
      <c r="A302" s="31"/>
      <c r="B302" s="31"/>
      <c r="C302" s="31"/>
      <c r="D302" s="31"/>
      <c r="E302" s="31"/>
      <c r="F302" s="31"/>
      <c r="G302" s="35"/>
      <c r="H302" s="29"/>
      <c r="I302" s="31">
        <v>836</v>
      </c>
      <c r="J302" s="33">
        <v>21</v>
      </c>
      <c r="K302" s="31">
        <v>517</v>
      </c>
      <c r="L302" s="31">
        <v>38</v>
      </c>
      <c r="M302" s="33"/>
      <c r="N302" s="33"/>
      <c r="O302" s="33"/>
      <c r="P302" s="33"/>
    </row>
    <row r="303" spans="1:16">
      <c r="A303" s="31"/>
      <c r="B303" s="31"/>
      <c r="C303" s="31"/>
      <c r="D303" s="31"/>
      <c r="E303" s="31"/>
      <c r="F303" s="31"/>
      <c r="G303" s="35"/>
      <c r="H303" s="29"/>
      <c r="I303" s="31">
        <v>837</v>
      </c>
      <c r="J303" s="33">
        <v>21</v>
      </c>
      <c r="K303" s="31">
        <v>518</v>
      </c>
      <c r="L303" s="31">
        <v>38</v>
      </c>
      <c r="M303" s="33"/>
      <c r="N303" s="33"/>
      <c r="O303" s="33"/>
      <c r="P303" s="33"/>
    </row>
    <row r="304" spans="1:16">
      <c r="A304" s="31"/>
      <c r="B304" s="31"/>
      <c r="C304" s="31"/>
      <c r="D304" s="31"/>
      <c r="E304" s="31"/>
      <c r="F304" s="31"/>
      <c r="G304" s="35"/>
      <c r="H304" s="29"/>
      <c r="I304" s="31">
        <v>838</v>
      </c>
      <c r="J304" s="33">
        <v>21</v>
      </c>
      <c r="K304" s="31">
        <v>519</v>
      </c>
      <c r="L304" s="31">
        <v>38</v>
      </c>
      <c r="M304" s="33"/>
      <c r="N304" s="33"/>
      <c r="O304" s="33"/>
      <c r="P304" s="33"/>
    </row>
    <row r="305" spans="1:16">
      <c r="A305" s="31"/>
      <c r="B305" s="31"/>
      <c r="C305" s="31"/>
      <c r="D305" s="31"/>
      <c r="E305" s="31"/>
      <c r="F305" s="31"/>
      <c r="G305" s="35"/>
      <c r="H305" s="29"/>
      <c r="I305" s="31">
        <v>839</v>
      </c>
      <c r="J305" s="33">
        <v>21</v>
      </c>
      <c r="K305" s="31">
        <v>520</v>
      </c>
      <c r="L305" s="31">
        <v>39</v>
      </c>
      <c r="M305" s="33"/>
      <c r="N305" s="33"/>
      <c r="O305" s="33"/>
      <c r="P305" s="33"/>
    </row>
    <row r="306" spans="1:16">
      <c r="A306" s="31"/>
      <c r="B306" s="31"/>
      <c r="C306" s="31"/>
      <c r="D306" s="31"/>
      <c r="E306" s="31"/>
      <c r="F306" s="31"/>
      <c r="G306" s="35"/>
      <c r="H306" s="29"/>
      <c r="I306" s="31">
        <v>840</v>
      </c>
      <c r="J306" s="33">
        <v>21</v>
      </c>
      <c r="K306" s="31">
        <v>521</v>
      </c>
      <c r="L306" s="31">
        <v>39</v>
      </c>
      <c r="M306" s="33"/>
      <c r="N306" s="33"/>
      <c r="O306" s="33"/>
      <c r="P306" s="33"/>
    </row>
    <row r="307" spans="1:16">
      <c r="A307" s="31"/>
      <c r="B307" s="31"/>
      <c r="C307" s="31"/>
      <c r="D307" s="31"/>
      <c r="E307" s="31"/>
      <c r="F307" s="31"/>
      <c r="G307" s="35"/>
      <c r="H307" s="29"/>
      <c r="I307" s="31">
        <v>841</v>
      </c>
      <c r="J307" s="33">
        <v>21</v>
      </c>
      <c r="K307" s="31">
        <v>522</v>
      </c>
      <c r="L307" s="31">
        <v>39</v>
      </c>
      <c r="M307" s="33"/>
      <c r="N307" s="33"/>
      <c r="O307" s="33"/>
      <c r="P307" s="33"/>
    </row>
    <row r="308" spans="1:16">
      <c r="A308" s="31"/>
      <c r="B308" s="31"/>
      <c r="C308" s="31"/>
      <c r="D308" s="31"/>
      <c r="E308" s="31"/>
      <c r="F308" s="31"/>
      <c r="G308" s="35"/>
      <c r="H308" s="29"/>
      <c r="I308" s="31">
        <v>842</v>
      </c>
      <c r="J308" s="33">
        <v>21</v>
      </c>
      <c r="K308" s="31">
        <v>523</v>
      </c>
      <c r="L308" s="31">
        <v>39</v>
      </c>
      <c r="M308" s="33"/>
      <c r="N308" s="33"/>
      <c r="O308" s="33"/>
      <c r="P308" s="33"/>
    </row>
    <row r="309" spans="1:16">
      <c r="A309" s="31"/>
      <c r="B309" s="31"/>
      <c r="C309" s="31"/>
      <c r="D309" s="31"/>
      <c r="E309" s="31"/>
      <c r="F309" s="31"/>
      <c r="G309" s="35"/>
      <c r="H309" s="29"/>
      <c r="I309" s="31">
        <v>843</v>
      </c>
      <c r="J309" s="33">
        <v>21</v>
      </c>
      <c r="K309" s="31">
        <v>524</v>
      </c>
      <c r="L309" s="31">
        <v>39</v>
      </c>
      <c r="M309" s="33"/>
      <c r="N309" s="33"/>
      <c r="O309" s="33"/>
      <c r="P309" s="33"/>
    </row>
    <row r="310" spans="1:16">
      <c r="A310" s="31"/>
      <c r="B310" s="31"/>
      <c r="C310" s="31"/>
      <c r="D310" s="31"/>
      <c r="E310" s="31"/>
      <c r="F310" s="31"/>
      <c r="G310" s="35"/>
      <c r="H310" s="29"/>
      <c r="I310" s="31">
        <v>844</v>
      </c>
      <c r="J310" s="33">
        <v>21</v>
      </c>
      <c r="K310" s="31">
        <v>525</v>
      </c>
      <c r="L310" s="31">
        <v>39</v>
      </c>
      <c r="M310" s="33"/>
      <c r="N310" s="33"/>
      <c r="O310" s="33"/>
      <c r="P310" s="33"/>
    </row>
    <row r="311" spans="1:16">
      <c r="A311" s="31"/>
      <c r="B311" s="31"/>
      <c r="C311" s="31"/>
      <c r="D311" s="31"/>
      <c r="E311" s="31"/>
      <c r="F311" s="31"/>
      <c r="G311" s="35"/>
      <c r="H311" s="29"/>
      <c r="I311" s="31">
        <v>845</v>
      </c>
      <c r="J311" s="33">
        <v>21</v>
      </c>
      <c r="K311" s="31">
        <v>526</v>
      </c>
      <c r="L311" s="31">
        <v>39</v>
      </c>
      <c r="M311" s="33"/>
      <c r="N311" s="33"/>
      <c r="O311" s="33"/>
      <c r="P311" s="33"/>
    </row>
    <row r="312" spans="1:16">
      <c r="A312" s="31"/>
      <c r="B312" s="31"/>
      <c r="C312" s="31"/>
      <c r="D312" s="31"/>
      <c r="E312" s="31"/>
      <c r="F312" s="31"/>
      <c r="G312" s="35"/>
      <c r="H312" s="29"/>
      <c r="I312" s="31">
        <v>846</v>
      </c>
      <c r="J312" s="33">
        <v>21</v>
      </c>
      <c r="K312" s="31">
        <v>527</v>
      </c>
      <c r="L312" s="31">
        <v>39</v>
      </c>
      <c r="M312" s="33"/>
      <c r="N312" s="33"/>
      <c r="O312" s="33"/>
      <c r="P312" s="33"/>
    </row>
    <row r="313" spans="1:16">
      <c r="A313" s="31"/>
      <c r="B313" s="31"/>
      <c r="C313" s="31"/>
      <c r="D313" s="31"/>
      <c r="E313" s="31"/>
      <c r="F313" s="31"/>
      <c r="G313" s="35"/>
      <c r="H313" s="29"/>
      <c r="I313" s="31">
        <v>847</v>
      </c>
      <c r="J313" s="33">
        <v>21</v>
      </c>
      <c r="K313" s="31">
        <v>528</v>
      </c>
      <c r="L313" s="31">
        <v>39</v>
      </c>
      <c r="M313" s="33"/>
      <c r="N313" s="33"/>
      <c r="O313" s="33"/>
      <c r="P313" s="33"/>
    </row>
    <row r="314" spans="1:16">
      <c r="A314" s="31"/>
      <c r="B314" s="31"/>
      <c r="C314" s="31"/>
      <c r="D314" s="31"/>
      <c r="E314" s="31"/>
      <c r="F314" s="31"/>
      <c r="G314" s="35"/>
      <c r="H314" s="29"/>
      <c r="I314" s="31">
        <v>848</v>
      </c>
      <c r="J314" s="33">
        <v>22</v>
      </c>
      <c r="K314" s="31">
        <v>529</v>
      </c>
      <c r="L314" s="31">
        <v>40</v>
      </c>
      <c r="M314" s="33"/>
      <c r="N314" s="33"/>
      <c r="O314" s="33"/>
      <c r="P314" s="33"/>
    </row>
    <row r="315" spans="1:16">
      <c r="A315" s="31"/>
      <c r="B315" s="31"/>
      <c r="C315" s="31"/>
      <c r="D315" s="31"/>
      <c r="E315" s="31"/>
      <c r="F315" s="31"/>
      <c r="G315" s="35"/>
      <c r="H315" s="29"/>
      <c r="I315" s="31">
        <v>849</v>
      </c>
      <c r="J315" s="33">
        <v>22</v>
      </c>
      <c r="K315" s="31">
        <v>530</v>
      </c>
      <c r="L315" s="31">
        <v>40</v>
      </c>
      <c r="M315" s="33"/>
      <c r="N315" s="33"/>
      <c r="O315" s="33"/>
      <c r="P315" s="33"/>
    </row>
    <row r="316" spans="1:16">
      <c r="A316" s="31"/>
      <c r="B316" s="31"/>
      <c r="C316" s="31"/>
      <c r="D316" s="31"/>
      <c r="E316" s="31"/>
      <c r="F316" s="31"/>
      <c r="G316" s="35"/>
      <c r="H316" s="29"/>
      <c r="I316" s="31">
        <v>850</v>
      </c>
      <c r="J316" s="33">
        <v>22</v>
      </c>
      <c r="K316" s="31">
        <v>531</v>
      </c>
      <c r="L316" s="31">
        <v>40</v>
      </c>
      <c r="M316" s="33"/>
      <c r="N316" s="33"/>
      <c r="O316" s="33"/>
      <c r="P316" s="33"/>
    </row>
    <row r="317" spans="1:16">
      <c r="A317" s="31"/>
      <c r="B317" s="31"/>
      <c r="C317" s="31"/>
      <c r="D317" s="31"/>
      <c r="E317" s="31"/>
      <c r="F317" s="31"/>
      <c r="G317" s="35"/>
      <c r="H317" s="29"/>
      <c r="I317" s="31">
        <v>851</v>
      </c>
      <c r="J317" s="33">
        <v>22</v>
      </c>
      <c r="K317" s="31">
        <v>532</v>
      </c>
      <c r="L317" s="31">
        <v>40</v>
      </c>
      <c r="M317" s="33"/>
      <c r="N317" s="33"/>
      <c r="O317" s="33"/>
      <c r="P317" s="33"/>
    </row>
    <row r="318" spans="1:16">
      <c r="A318" s="31"/>
      <c r="B318" s="31"/>
      <c r="C318" s="31"/>
      <c r="D318" s="31"/>
      <c r="E318" s="31"/>
      <c r="F318" s="31"/>
      <c r="G318" s="35"/>
      <c r="H318" s="29"/>
      <c r="I318" s="31">
        <v>852</v>
      </c>
      <c r="J318" s="33">
        <v>22</v>
      </c>
      <c r="K318" s="31">
        <v>533</v>
      </c>
      <c r="L318" s="31">
        <v>40</v>
      </c>
      <c r="M318" s="33"/>
      <c r="N318" s="33"/>
      <c r="O318" s="33"/>
      <c r="P318" s="33"/>
    </row>
    <row r="319" spans="1:16">
      <c r="A319" s="31"/>
      <c r="B319" s="31"/>
      <c r="C319" s="31"/>
      <c r="D319" s="31"/>
      <c r="E319" s="31"/>
      <c r="F319" s="31"/>
      <c r="G319" s="35"/>
      <c r="H319" s="29"/>
      <c r="I319" s="31">
        <v>853</v>
      </c>
      <c r="J319" s="33">
        <v>22</v>
      </c>
      <c r="K319" s="31">
        <v>534</v>
      </c>
      <c r="L319" s="31">
        <v>40</v>
      </c>
      <c r="M319" s="33"/>
      <c r="N319" s="33"/>
      <c r="O319" s="33"/>
      <c r="P319" s="33"/>
    </row>
    <row r="320" spans="1:16">
      <c r="A320" s="31"/>
      <c r="B320" s="31"/>
      <c r="C320" s="31"/>
      <c r="D320" s="31"/>
      <c r="E320" s="31"/>
      <c r="F320" s="31"/>
      <c r="G320" s="35"/>
      <c r="H320" s="29"/>
      <c r="I320" s="31">
        <v>854</v>
      </c>
      <c r="J320" s="33">
        <v>22</v>
      </c>
      <c r="K320" s="31">
        <v>535</v>
      </c>
      <c r="L320" s="31">
        <v>40</v>
      </c>
      <c r="M320" s="33"/>
      <c r="N320" s="33"/>
      <c r="O320" s="33"/>
      <c r="P320" s="33"/>
    </row>
    <row r="321" spans="1:16">
      <c r="A321" s="31"/>
      <c r="B321" s="31"/>
      <c r="C321" s="31"/>
      <c r="D321" s="31"/>
      <c r="E321" s="31"/>
      <c r="F321" s="31"/>
      <c r="G321" s="35"/>
      <c r="H321" s="29"/>
      <c r="I321" s="31">
        <v>855</v>
      </c>
      <c r="J321" s="33">
        <v>22</v>
      </c>
      <c r="K321" s="31">
        <v>536</v>
      </c>
      <c r="L321" s="31">
        <v>40</v>
      </c>
      <c r="M321" s="33"/>
      <c r="N321" s="33"/>
      <c r="O321" s="33"/>
      <c r="P321" s="33"/>
    </row>
    <row r="322" spans="1:16">
      <c r="A322" s="31"/>
      <c r="B322" s="31"/>
      <c r="C322" s="31"/>
      <c r="D322" s="31"/>
      <c r="E322" s="31"/>
      <c r="F322" s="31"/>
      <c r="G322" s="35"/>
      <c r="H322" s="29"/>
      <c r="I322" s="31">
        <v>856</v>
      </c>
      <c r="J322" s="33">
        <v>22</v>
      </c>
      <c r="K322" s="31">
        <v>537</v>
      </c>
      <c r="L322" s="33">
        <v>41</v>
      </c>
      <c r="M322" s="33"/>
      <c r="N322" s="33"/>
      <c r="O322" s="33"/>
      <c r="P322" s="33"/>
    </row>
    <row r="323" spans="1:16">
      <c r="A323" s="31"/>
      <c r="B323" s="31"/>
      <c r="C323" s="31"/>
      <c r="D323" s="31"/>
      <c r="E323" s="31"/>
      <c r="F323" s="31"/>
      <c r="G323" s="35"/>
      <c r="H323" s="29"/>
      <c r="I323" s="31">
        <v>857</v>
      </c>
      <c r="J323" s="33">
        <v>22</v>
      </c>
      <c r="K323" s="31">
        <v>538</v>
      </c>
      <c r="L323" s="33">
        <v>41</v>
      </c>
      <c r="M323" s="33"/>
      <c r="N323" s="33"/>
      <c r="O323" s="33"/>
      <c r="P323" s="33"/>
    </row>
    <row r="324" spans="1:16">
      <c r="A324" s="31"/>
      <c r="B324" s="31"/>
      <c r="C324" s="31"/>
      <c r="D324" s="31"/>
      <c r="E324" s="31"/>
      <c r="F324" s="31"/>
      <c r="G324" s="35"/>
      <c r="H324" s="29"/>
      <c r="I324" s="31">
        <v>858</v>
      </c>
      <c r="J324" s="33">
        <v>22</v>
      </c>
      <c r="K324" s="31">
        <v>539</v>
      </c>
      <c r="L324" s="33">
        <v>41</v>
      </c>
      <c r="M324" s="33"/>
      <c r="N324" s="33"/>
      <c r="O324" s="33"/>
      <c r="P324" s="33"/>
    </row>
    <row r="325" spans="1:16">
      <c r="A325" s="31"/>
      <c r="B325" s="31"/>
      <c r="C325" s="31"/>
      <c r="D325" s="31"/>
      <c r="E325" s="31"/>
      <c r="F325" s="31"/>
      <c r="G325" s="35"/>
      <c r="H325" s="29"/>
      <c r="I325" s="31">
        <v>859</v>
      </c>
      <c r="J325" s="33">
        <v>22</v>
      </c>
      <c r="K325" s="31">
        <v>540</v>
      </c>
      <c r="L325" s="33">
        <v>41</v>
      </c>
      <c r="M325" s="33"/>
      <c r="N325" s="33"/>
      <c r="O325" s="33"/>
      <c r="P325" s="33"/>
    </row>
    <row r="326" spans="1:16">
      <c r="A326" s="31"/>
      <c r="B326" s="31"/>
      <c r="C326" s="31"/>
      <c r="D326" s="31"/>
      <c r="E326" s="31"/>
      <c r="F326" s="31"/>
      <c r="G326" s="35"/>
      <c r="H326" s="29"/>
      <c r="I326" s="31">
        <v>860</v>
      </c>
      <c r="J326" s="33">
        <v>22</v>
      </c>
      <c r="K326" s="31">
        <v>541</v>
      </c>
      <c r="L326" s="33">
        <v>41</v>
      </c>
      <c r="M326" s="33"/>
      <c r="N326" s="33"/>
      <c r="O326" s="33"/>
      <c r="P326" s="33"/>
    </row>
    <row r="327" spans="1:16">
      <c r="A327" s="31"/>
      <c r="B327" s="31"/>
      <c r="C327" s="31"/>
      <c r="D327" s="31"/>
      <c r="E327" s="31"/>
      <c r="F327" s="31"/>
      <c r="G327" s="35"/>
      <c r="H327" s="29"/>
      <c r="I327" s="31">
        <v>861</v>
      </c>
      <c r="J327" s="33">
        <v>22</v>
      </c>
      <c r="K327" s="31">
        <v>542</v>
      </c>
      <c r="L327" s="33">
        <v>41</v>
      </c>
      <c r="M327" s="33"/>
      <c r="N327" s="33"/>
      <c r="O327" s="33"/>
      <c r="P327" s="33"/>
    </row>
    <row r="328" spans="1:16">
      <c r="A328" s="31"/>
      <c r="B328" s="31"/>
      <c r="C328" s="31"/>
      <c r="D328" s="31"/>
      <c r="E328" s="31"/>
      <c r="F328" s="31"/>
      <c r="G328" s="35"/>
      <c r="H328" s="29"/>
      <c r="I328" s="31">
        <v>862</v>
      </c>
      <c r="J328" s="33">
        <v>22</v>
      </c>
      <c r="K328" s="31">
        <v>543</v>
      </c>
      <c r="L328" s="33">
        <v>41</v>
      </c>
      <c r="M328" s="33"/>
      <c r="N328" s="33"/>
      <c r="O328" s="33"/>
      <c r="P328" s="33"/>
    </row>
    <row r="329" spans="1:16">
      <c r="A329" s="31"/>
      <c r="B329" s="31"/>
      <c r="C329" s="31"/>
      <c r="D329" s="31"/>
      <c r="E329" s="31"/>
      <c r="F329" s="31"/>
      <c r="G329" s="35"/>
      <c r="H329" s="29"/>
      <c r="I329" s="31">
        <v>863</v>
      </c>
      <c r="J329" s="33">
        <v>23</v>
      </c>
      <c r="K329" s="31">
        <v>544</v>
      </c>
      <c r="L329" s="33">
        <v>41</v>
      </c>
      <c r="M329" s="33"/>
      <c r="N329" s="33"/>
      <c r="O329" s="33"/>
      <c r="P329" s="33"/>
    </row>
    <row r="330" spans="1:16">
      <c r="A330" s="31"/>
      <c r="B330" s="31"/>
      <c r="C330" s="31"/>
      <c r="D330" s="31"/>
      <c r="E330" s="31"/>
      <c r="F330" s="31"/>
      <c r="G330" s="35"/>
      <c r="H330" s="29"/>
      <c r="I330" s="31">
        <v>864</v>
      </c>
      <c r="J330" s="33">
        <v>23</v>
      </c>
      <c r="K330" s="31">
        <v>545</v>
      </c>
      <c r="L330" s="33">
        <v>41</v>
      </c>
      <c r="M330" s="33"/>
      <c r="N330" s="33"/>
      <c r="O330" s="33"/>
      <c r="P330" s="33"/>
    </row>
    <row r="331" spans="1:16">
      <c r="A331" s="31"/>
      <c r="B331" s="31"/>
      <c r="C331" s="31"/>
      <c r="D331" s="31"/>
      <c r="E331" s="31"/>
      <c r="F331" s="31"/>
      <c r="G331" s="35"/>
      <c r="H331" s="29"/>
      <c r="I331" s="31">
        <v>865</v>
      </c>
      <c r="J331" s="33">
        <v>23</v>
      </c>
      <c r="K331" s="31">
        <v>546</v>
      </c>
      <c r="L331" s="33">
        <v>42</v>
      </c>
      <c r="M331" s="33"/>
      <c r="N331" s="33"/>
      <c r="O331" s="33"/>
      <c r="P331" s="33"/>
    </row>
    <row r="332" spans="1:16">
      <c r="A332" s="31"/>
      <c r="B332" s="31"/>
      <c r="C332" s="31"/>
      <c r="D332" s="31"/>
      <c r="E332" s="31"/>
      <c r="F332" s="31"/>
      <c r="G332" s="35"/>
      <c r="H332" s="29"/>
      <c r="I332" s="31">
        <v>866</v>
      </c>
      <c r="J332" s="33">
        <v>23</v>
      </c>
      <c r="K332" s="31">
        <v>547</v>
      </c>
      <c r="L332" s="33">
        <v>42</v>
      </c>
      <c r="M332" s="33"/>
      <c r="N332" s="33"/>
      <c r="O332" s="33"/>
      <c r="P332" s="33"/>
    </row>
    <row r="333" spans="1:16">
      <c r="A333" s="31"/>
      <c r="B333" s="31"/>
      <c r="C333" s="31"/>
      <c r="D333" s="31"/>
      <c r="E333" s="31"/>
      <c r="F333" s="31"/>
      <c r="G333" s="35"/>
      <c r="H333" s="29"/>
      <c r="I333" s="31">
        <v>867</v>
      </c>
      <c r="J333" s="33">
        <v>23</v>
      </c>
      <c r="K333" s="31">
        <v>548</v>
      </c>
      <c r="L333" s="33">
        <v>42</v>
      </c>
      <c r="M333" s="33"/>
      <c r="N333" s="33"/>
      <c r="O333" s="33"/>
      <c r="P333" s="33"/>
    </row>
    <row r="334" spans="1:16">
      <c r="A334" s="31"/>
      <c r="B334" s="31"/>
      <c r="C334" s="31"/>
      <c r="D334" s="31"/>
      <c r="E334" s="31"/>
      <c r="F334" s="31"/>
      <c r="G334" s="35"/>
      <c r="H334" s="29"/>
      <c r="I334" s="31">
        <v>868</v>
      </c>
      <c r="J334" s="33">
        <v>23</v>
      </c>
      <c r="K334" s="31">
        <v>549</v>
      </c>
      <c r="L334" s="33">
        <v>42</v>
      </c>
      <c r="M334" s="33"/>
      <c r="N334" s="33"/>
      <c r="O334" s="33"/>
      <c r="P334" s="33"/>
    </row>
    <row r="335" spans="1:16">
      <c r="A335" s="31"/>
      <c r="B335" s="31"/>
      <c r="C335" s="31"/>
      <c r="D335" s="31"/>
      <c r="E335" s="31"/>
      <c r="F335" s="31"/>
      <c r="G335" s="35"/>
      <c r="H335" s="29"/>
      <c r="I335" s="31">
        <v>869</v>
      </c>
      <c r="J335" s="33">
        <v>23</v>
      </c>
      <c r="K335" s="31">
        <v>550</v>
      </c>
      <c r="L335" s="33">
        <v>42</v>
      </c>
      <c r="M335" s="33"/>
      <c r="N335" s="33"/>
      <c r="O335" s="33"/>
      <c r="P335" s="33"/>
    </row>
    <row r="336" spans="1:16">
      <c r="A336" s="31"/>
      <c r="B336" s="31"/>
      <c r="C336" s="31"/>
      <c r="D336" s="31"/>
      <c r="E336" s="31"/>
      <c r="F336" s="31"/>
      <c r="G336" s="35"/>
      <c r="H336" s="29"/>
      <c r="I336" s="31">
        <v>870</v>
      </c>
      <c r="J336" s="33">
        <v>23</v>
      </c>
      <c r="K336" s="31">
        <v>551</v>
      </c>
      <c r="L336" s="33">
        <v>42</v>
      </c>
      <c r="M336" s="33"/>
      <c r="N336" s="33"/>
      <c r="O336" s="33"/>
      <c r="P336" s="33"/>
    </row>
    <row r="337" spans="1:16">
      <c r="A337" s="31"/>
      <c r="B337" s="31"/>
      <c r="C337" s="31"/>
      <c r="D337" s="31"/>
      <c r="E337" s="31"/>
      <c r="F337" s="31"/>
      <c r="G337" s="35"/>
      <c r="H337" s="29"/>
      <c r="I337" s="31">
        <v>871</v>
      </c>
      <c r="J337" s="33">
        <v>23</v>
      </c>
      <c r="K337" s="31">
        <v>552</v>
      </c>
      <c r="L337" s="33">
        <v>42</v>
      </c>
      <c r="M337" s="33"/>
      <c r="N337" s="33"/>
      <c r="O337" s="33"/>
      <c r="P337" s="33"/>
    </row>
    <row r="338" spans="1:16">
      <c r="A338" s="31"/>
      <c r="B338" s="31"/>
      <c r="C338" s="31"/>
      <c r="D338" s="31"/>
      <c r="E338" s="31"/>
      <c r="F338" s="31"/>
      <c r="G338" s="35"/>
      <c r="H338" s="29"/>
      <c r="I338" s="31">
        <v>872</v>
      </c>
      <c r="J338" s="33">
        <v>23</v>
      </c>
      <c r="K338" s="31">
        <v>553</v>
      </c>
      <c r="L338" s="33">
        <v>42</v>
      </c>
      <c r="M338" s="33"/>
      <c r="N338" s="33"/>
      <c r="O338" s="33"/>
      <c r="P338" s="33"/>
    </row>
    <row r="339" spans="1:16">
      <c r="A339" s="31"/>
      <c r="B339" s="31"/>
      <c r="C339" s="31"/>
      <c r="D339" s="31"/>
      <c r="E339" s="31"/>
      <c r="F339" s="31"/>
      <c r="G339" s="35"/>
      <c r="H339" s="29"/>
      <c r="I339" s="31">
        <v>873</v>
      </c>
      <c r="J339" s="33">
        <v>23</v>
      </c>
      <c r="K339" s="31">
        <v>554</v>
      </c>
      <c r="L339" s="33">
        <v>43</v>
      </c>
      <c r="M339" s="33"/>
      <c r="N339" s="33"/>
      <c r="O339" s="33"/>
      <c r="P339" s="33"/>
    </row>
    <row r="340" spans="1:16">
      <c r="A340" s="31"/>
      <c r="B340" s="31"/>
      <c r="C340" s="31"/>
      <c r="D340" s="31"/>
      <c r="E340" s="31"/>
      <c r="F340" s="31"/>
      <c r="G340" s="35"/>
      <c r="H340" s="29"/>
      <c r="I340" s="31">
        <v>874</v>
      </c>
      <c r="J340" s="33">
        <v>23</v>
      </c>
      <c r="K340" s="31">
        <v>555</v>
      </c>
      <c r="L340" s="33">
        <v>43</v>
      </c>
      <c r="M340" s="33"/>
      <c r="N340" s="33"/>
      <c r="O340" s="33"/>
      <c r="P340" s="33"/>
    </row>
    <row r="341" spans="1:16">
      <c r="A341" s="31"/>
      <c r="B341" s="31"/>
      <c r="C341" s="31"/>
      <c r="D341" s="31"/>
      <c r="E341" s="31"/>
      <c r="F341" s="31"/>
      <c r="G341" s="35"/>
      <c r="H341" s="29"/>
      <c r="I341" s="31">
        <v>875</v>
      </c>
      <c r="J341" s="33">
        <v>24</v>
      </c>
      <c r="K341" s="31">
        <v>556</v>
      </c>
      <c r="L341" s="33">
        <v>43</v>
      </c>
      <c r="M341" s="33"/>
      <c r="N341" s="33"/>
      <c r="O341" s="33"/>
      <c r="P341" s="33"/>
    </row>
    <row r="342" spans="1:16">
      <c r="A342" s="31"/>
      <c r="B342" s="31"/>
      <c r="C342" s="31"/>
      <c r="D342" s="31"/>
      <c r="E342" s="31"/>
      <c r="F342" s="31"/>
      <c r="G342" s="35"/>
      <c r="H342" s="29"/>
      <c r="I342" s="31">
        <v>876</v>
      </c>
      <c r="J342" s="33">
        <v>24</v>
      </c>
      <c r="K342" s="31">
        <v>557</v>
      </c>
      <c r="L342" s="33">
        <v>43</v>
      </c>
      <c r="M342" s="33"/>
      <c r="N342" s="33"/>
      <c r="O342" s="33"/>
      <c r="P342" s="33"/>
    </row>
    <row r="343" spans="1:16">
      <c r="A343" s="31"/>
      <c r="B343" s="31"/>
      <c r="C343" s="31"/>
      <c r="D343" s="31"/>
      <c r="E343" s="31"/>
      <c r="F343" s="31"/>
      <c r="G343" s="35"/>
      <c r="H343" s="29"/>
      <c r="I343" s="31">
        <v>877</v>
      </c>
      <c r="J343" s="33">
        <v>24</v>
      </c>
      <c r="K343" s="31">
        <v>558</v>
      </c>
      <c r="L343" s="33">
        <v>43</v>
      </c>
      <c r="M343" s="33"/>
      <c r="N343" s="33"/>
      <c r="O343" s="33"/>
      <c r="P343" s="33"/>
    </row>
    <row r="344" spans="1:16">
      <c r="A344" s="31"/>
      <c r="B344" s="31"/>
      <c r="C344" s="31"/>
      <c r="D344" s="31"/>
      <c r="E344" s="31"/>
      <c r="F344" s="31"/>
      <c r="G344" s="35"/>
      <c r="H344" s="29"/>
      <c r="I344" s="31">
        <v>878</v>
      </c>
      <c r="J344" s="33">
        <v>24</v>
      </c>
      <c r="K344" s="31">
        <v>559</v>
      </c>
      <c r="L344" s="33">
        <v>43</v>
      </c>
      <c r="M344" s="33"/>
      <c r="N344" s="33"/>
      <c r="O344" s="33"/>
      <c r="P344" s="33"/>
    </row>
    <row r="345" spans="1:16">
      <c r="A345" s="31"/>
      <c r="B345" s="31"/>
      <c r="C345" s="31"/>
      <c r="D345" s="31"/>
      <c r="E345" s="31"/>
      <c r="F345" s="31"/>
      <c r="G345" s="35"/>
      <c r="H345" s="29"/>
      <c r="I345" s="31">
        <v>879</v>
      </c>
      <c r="J345" s="33">
        <v>24</v>
      </c>
      <c r="K345" s="31">
        <v>560</v>
      </c>
      <c r="L345" s="33">
        <v>43</v>
      </c>
      <c r="M345" s="33"/>
      <c r="N345" s="33"/>
      <c r="O345" s="33"/>
      <c r="P345" s="33"/>
    </row>
    <row r="346" spans="1:16">
      <c r="A346" s="31"/>
      <c r="B346" s="31"/>
      <c r="C346" s="31"/>
      <c r="D346" s="31"/>
      <c r="E346" s="31"/>
      <c r="F346" s="31"/>
      <c r="G346" s="35"/>
      <c r="H346" s="29"/>
      <c r="I346" s="31">
        <v>880</v>
      </c>
      <c r="J346" s="33">
        <v>24</v>
      </c>
      <c r="K346" s="31">
        <v>561</v>
      </c>
      <c r="L346" s="33">
        <v>43</v>
      </c>
      <c r="M346" s="33"/>
      <c r="N346" s="33"/>
      <c r="O346" s="33"/>
      <c r="P346" s="33"/>
    </row>
    <row r="347" spans="1:16">
      <c r="A347" s="31"/>
      <c r="B347" s="31"/>
      <c r="C347" s="31"/>
      <c r="D347" s="31"/>
      <c r="E347" s="31"/>
      <c r="F347" s="31"/>
      <c r="G347" s="35"/>
      <c r="H347" s="29"/>
      <c r="I347" s="31">
        <v>881</v>
      </c>
      <c r="J347" s="33">
        <v>24</v>
      </c>
      <c r="K347" s="31">
        <v>562</v>
      </c>
      <c r="L347" s="33">
        <v>43</v>
      </c>
      <c r="M347" s="33"/>
      <c r="N347" s="33"/>
      <c r="O347" s="33"/>
      <c r="P347" s="33"/>
    </row>
    <row r="348" spans="1:16">
      <c r="A348" s="31"/>
      <c r="B348" s="31"/>
      <c r="C348" s="31"/>
      <c r="D348" s="31"/>
      <c r="E348" s="31"/>
      <c r="F348" s="31"/>
      <c r="G348" s="35"/>
      <c r="H348" s="29"/>
      <c r="I348" s="31">
        <v>882</v>
      </c>
      <c r="J348" s="33">
        <v>24</v>
      </c>
      <c r="K348" s="31">
        <v>563</v>
      </c>
      <c r="L348" s="33">
        <v>44</v>
      </c>
      <c r="M348" s="33"/>
      <c r="N348" s="33"/>
      <c r="O348" s="33"/>
      <c r="P348" s="33"/>
    </row>
    <row r="349" spans="1:16">
      <c r="A349" s="31"/>
      <c r="B349" s="31"/>
      <c r="C349" s="31"/>
      <c r="D349" s="31"/>
      <c r="E349" s="31"/>
      <c r="F349" s="31"/>
      <c r="G349" s="35"/>
      <c r="H349" s="29"/>
      <c r="I349" s="31">
        <v>883</v>
      </c>
      <c r="J349" s="33">
        <v>24</v>
      </c>
      <c r="K349" s="31">
        <v>564</v>
      </c>
      <c r="L349" s="33">
        <v>44</v>
      </c>
      <c r="M349" s="33"/>
      <c r="N349" s="33"/>
      <c r="O349" s="33"/>
      <c r="P349" s="33"/>
    </row>
    <row r="350" spans="1:16">
      <c r="A350" s="31"/>
      <c r="B350" s="31"/>
      <c r="C350" s="31"/>
      <c r="D350" s="31"/>
      <c r="E350" s="31"/>
      <c r="F350" s="31"/>
      <c r="G350" s="35"/>
      <c r="H350" s="29"/>
      <c r="I350" s="31">
        <v>884</v>
      </c>
      <c r="J350" s="33">
        <v>24</v>
      </c>
      <c r="K350" s="31">
        <v>565</v>
      </c>
      <c r="L350" s="33">
        <v>44</v>
      </c>
      <c r="M350" s="33"/>
      <c r="N350" s="33"/>
      <c r="O350" s="33"/>
      <c r="P350" s="33"/>
    </row>
    <row r="351" spans="1:16">
      <c r="A351" s="31"/>
      <c r="B351" s="31"/>
      <c r="C351" s="31"/>
      <c r="D351" s="31"/>
      <c r="E351" s="31"/>
      <c r="F351" s="31"/>
      <c r="G351" s="35"/>
      <c r="H351" s="29"/>
      <c r="I351" s="31">
        <v>885</v>
      </c>
      <c r="J351" s="33">
        <v>24</v>
      </c>
      <c r="K351" s="31">
        <v>566</v>
      </c>
      <c r="L351" s="33">
        <v>44</v>
      </c>
      <c r="M351" s="33"/>
      <c r="N351" s="33"/>
      <c r="O351" s="33"/>
      <c r="P351" s="33"/>
    </row>
    <row r="352" spans="1:16">
      <c r="A352" s="31"/>
      <c r="B352" s="31"/>
      <c r="C352" s="31"/>
      <c r="D352" s="31"/>
      <c r="E352" s="31"/>
      <c r="F352" s="31"/>
      <c r="G352" s="35"/>
      <c r="H352" s="29"/>
      <c r="I352" s="31">
        <v>886</v>
      </c>
      <c r="J352" s="33">
        <v>24</v>
      </c>
      <c r="K352" s="31">
        <v>567</v>
      </c>
      <c r="L352" s="33">
        <v>44</v>
      </c>
      <c r="M352" s="33"/>
      <c r="N352" s="33"/>
      <c r="O352" s="33"/>
      <c r="P352" s="33"/>
    </row>
    <row r="353" spans="1:16">
      <c r="A353" s="31"/>
      <c r="B353" s="31"/>
      <c r="C353" s="31"/>
      <c r="D353" s="31"/>
      <c r="E353" s="31"/>
      <c r="F353" s="31"/>
      <c r="G353" s="35"/>
      <c r="H353" s="29"/>
      <c r="I353" s="31">
        <v>887</v>
      </c>
      <c r="J353" s="33">
        <v>24</v>
      </c>
      <c r="K353" s="31">
        <v>568</v>
      </c>
      <c r="L353" s="33">
        <v>44</v>
      </c>
      <c r="M353" s="33"/>
      <c r="N353" s="33"/>
      <c r="O353" s="33"/>
      <c r="P353" s="33"/>
    </row>
    <row r="354" spans="1:16">
      <c r="A354" s="31"/>
      <c r="B354" s="31"/>
      <c r="C354" s="31"/>
      <c r="D354" s="31"/>
      <c r="E354" s="31"/>
      <c r="F354" s="31"/>
      <c r="G354" s="35"/>
      <c r="H354" s="29"/>
      <c r="I354" s="31">
        <v>888</v>
      </c>
      <c r="J354" s="33">
        <v>24</v>
      </c>
      <c r="K354" s="31">
        <v>569</v>
      </c>
      <c r="L354" s="33">
        <v>44</v>
      </c>
      <c r="M354" s="33"/>
      <c r="N354" s="33"/>
      <c r="O354" s="33"/>
      <c r="P354" s="33"/>
    </row>
    <row r="355" spans="1:16">
      <c r="A355" s="31"/>
      <c r="B355" s="31"/>
      <c r="C355" s="31"/>
      <c r="D355" s="31"/>
      <c r="E355" s="31"/>
      <c r="F355" s="31"/>
      <c r="G355" s="35"/>
      <c r="H355" s="29"/>
      <c r="I355" s="31">
        <v>889</v>
      </c>
      <c r="J355" s="33">
        <v>25</v>
      </c>
      <c r="K355" s="31">
        <v>570</v>
      </c>
      <c r="L355" s="33">
        <v>44</v>
      </c>
      <c r="M355" s="33"/>
      <c r="N355" s="33"/>
      <c r="O355" s="33"/>
      <c r="P355" s="33"/>
    </row>
    <row r="356" spans="1:16">
      <c r="A356" s="31"/>
      <c r="B356" s="31"/>
      <c r="C356" s="31"/>
      <c r="D356" s="31"/>
      <c r="E356" s="31"/>
      <c r="F356" s="31"/>
      <c r="G356" s="35"/>
      <c r="H356" s="29"/>
      <c r="I356" s="31">
        <v>890</v>
      </c>
      <c r="J356" s="33">
        <v>25</v>
      </c>
      <c r="K356" s="31">
        <v>571</v>
      </c>
      <c r="L356" s="33">
        <v>45</v>
      </c>
      <c r="M356" s="33"/>
      <c r="N356" s="33"/>
      <c r="O356" s="33"/>
      <c r="P356" s="33"/>
    </row>
    <row r="357" spans="1:16">
      <c r="A357" s="31"/>
      <c r="B357" s="31"/>
      <c r="C357" s="31"/>
      <c r="D357" s="31"/>
      <c r="E357" s="31"/>
      <c r="F357" s="31"/>
      <c r="G357" s="35"/>
      <c r="H357" s="29"/>
      <c r="I357" s="31">
        <v>891</v>
      </c>
      <c r="J357" s="33">
        <v>25</v>
      </c>
      <c r="K357" s="31">
        <v>572</v>
      </c>
      <c r="L357" s="33">
        <v>45</v>
      </c>
      <c r="M357" s="33"/>
      <c r="N357" s="33"/>
      <c r="O357" s="33"/>
      <c r="P357" s="33"/>
    </row>
    <row r="358" spans="1:16">
      <c r="A358" s="31"/>
      <c r="B358" s="31"/>
      <c r="C358" s="31"/>
      <c r="D358" s="31"/>
      <c r="E358" s="31"/>
      <c r="F358" s="31"/>
      <c r="G358" s="35"/>
      <c r="H358" s="29"/>
      <c r="I358" s="31">
        <v>892</v>
      </c>
      <c r="J358" s="33">
        <v>25</v>
      </c>
      <c r="K358" s="31"/>
      <c r="L358" s="33"/>
      <c r="M358" s="33"/>
      <c r="N358" s="33"/>
      <c r="O358" s="33"/>
      <c r="P358" s="33"/>
    </row>
    <row r="359" spans="1:16">
      <c r="A359" s="31"/>
      <c r="B359" s="31"/>
      <c r="C359" s="31"/>
      <c r="D359" s="31"/>
      <c r="E359" s="31"/>
      <c r="F359" s="31"/>
      <c r="G359" s="35"/>
      <c r="H359" s="29"/>
      <c r="I359" s="31">
        <v>893</v>
      </c>
      <c r="J359" s="33">
        <v>25</v>
      </c>
      <c r="K359" s="31"/>
      <c r="L359" s="33"/>
      <c r="M359" s="33"/>
      <c r="N359" s="33"/>
      <c r="O359" s="33"/>
      <c r="P359" s="33"/>
    </row>
    <row r="360" spans="1:16">
      <c r="A360" s="31"/>
      <c r="B360" s="31"/>
      <c r="C360" s="31"/>
      <c r="D360" s="31"/>
      <c r="E360" s="31"/>
      <c r="F360" s="31"/>
      <c r="G360" s="35"/>
      <c r="H360" s="29"/>
      <c r="I360" s="31">
        <v>894</v>
      </c>
      <c r="J360" s="33">
        <v>25</v>
      </c>
      <c r="K360" s="31"/>
      <c r="L360" s="33"/>
      <c r="M360" s="33"/>
      <c r="N360" s="33"/>
      <c r="O360" s="33"/>
      <c r="P360" s="33"/>
    </row>
    <row r="361" spans="1:16">
      <c r="A361" s="31"/>
      <c r="B361" s="31"/>
      <c r="C361" s="31"/>
      <c r="D361" s="31"/>
      <c r="E361" s="31"/>
      <c r="F361" s="31"/>
      <c r="G361" s="35"/>
      <c r="H361" s="29"/>
      <c r="I361" s="31">
        <v>895</v>
      </c>
      <c r="J361" s="33">
        <v>25</v>
      </c>
      <c r="K361" s="31"/>
      <c r="L361" s="33"/>
      <c r="M361" s="33"/>
      <c r="N361" s="33"/>
      <c r="O361" s="33"/>
      <c r="P361" s="33"/>
    </row>
    <row r="362" spans="1:16">
      <c r="A362" s="31"/>
      <c r="B362" s="31"/>
      <c r="C362" s="31"/>
      <c r="D362" s="31"/>
      <c r="E362" s="31"/>
      <c r="F362" s="31"/>
      <c r="G362" s="35"/>
      <c r="H362" s="29"/>
      <c r="I362" s="31">
        <v>896</v>
      </c>
      <c r="J362" s="33">
        <v>25</v>
      </c>
      <c r="K362" s="31"/>
      <c r="L362" s="33"/>
      <c r="M362" s="33"/>
      <c r="N362" s="33"/>
      <c r="O362" s="33"/>
      <c r="P362" s="33"/>
    </row>
    <row r="363" spans="1:16">
      <c r="A363" s="31"/>
      <c r="B363" s="31"/>
      <c r="C363" s="31"/>
      <c r="D363" s="31"/>
      <c r="E363" s="31"/>
      <c r="F363" s="31"/>
      <c r="G363" s="35"/>
      <c r="H363" s="29"/>
      <c r="I363" s="31">
        <v>897</v>
      </c>
      <c r="J363" s="33">
        <v>25</v>
      </c>
      <c r="K363" s="31"/>
      <c r="L363" s="33"/>
      <c r="M363" s="33"/>
      <c r="N363" s="33"/>
      <c r="O363" s="33"/>
      <c r="P363" s="33"/>
    </row>
    <row r="364" spans="1:16">
      <c r="A364" s="31"/>
      <c r="B364" s="31"/>
      <c r="C364" s="31"/>
      <c r="D364" s="31"/>
      <c r="E364" s="31"/>
      <c r="F364" s="31"/>
      <c r="G364" s="35"/>
      <c r="H364" s="29"/>
      <c r="I364" s="31">
        <v>898</v>
      </c>
      <c r="J364" s="33">
        <v>25</v>
      </c>
      <c r="K364" s="31"/>
      <c r="L364" s="33"/>
      <c r="M364" s="33"/>
      <c r="N364" s="33"/>
      <c r="O364" s="33"/>
      <c r="P364" s="33"/>
    </row>
    <row r="365" spans="1:16">
      <c r="A365" s="31"/>
      <c r="B365" s="31"/>
      <c r="C365" s="31"/>
      <c r="D365" s="31"/>
      <c r="E365" s="31"/>
      <c r="F365" s="31"/>
      <c r="G365" s="35"/>
      <c r="H365" s="29"/>
      <c r="I365" s="31">
        <v>899</v>
      </c>
      <c r="J365" s="33">
        <v>25</v>
      </c>
      <c r="K365" s="31"/>
      <c r="L365" s="33"/>
      <c r="M365" s="33"/>
      <c r="N365" s="33"/>
      <c r="O365" s="33"/>
      <c r="P365" s="33"/>
    </row>
    <row r="366" spans="1:16">
      <c r="A366" s="31"/>
      <c r="B366" s="31"/>
      <c r="C366" s="31"/>
      <c r="D366" s="31"/>
      <c r="E366" s="31"/>
      <c r="F366" s="31"/>
      <c r="G366" s="35"/>
      <c r="H366" s="29"/>
      <c r="I366" s="31">
        <v>900</v>
      </c>
      <c r="J366" s="33">
        <v>25</v>
      </c>
      <c r="K366" s="31"/>
      <c r="L366" s="33"/>
      <c r="M366" s="33"/>
      <c r="N366" s="33"/>
      <c r="O366" s="33"/>
      <c r="P366" s="33"/>
    </row>
    <row r="367" spans="1:16">
      <c r="A367" s="31"/>
      <c r="B367" s="31"/>
      <c r="C367" s="31"/>
      <c r="D367" s="31"/>
      <c r="E367" s="31"/>
      <c r="F367" s="31"/>
      <c r="G367" s="35"/>
      <c r="H367" s="29"/>
      <c r="I367" s="31">
        <v>901</v>
      </c>
      <c r="J367" s="33">
        <v>25</v>
      </c>
      <c r="K367" s="31"/>
      <c r="L367" s="33"/>
      <c r="M367" s="33"/>
      <c r="N367" s="33"/>
      <c r="O367" s="33"/>
      <c r="P367" s="33"/>
    </row>
    <row r="368" spans="1:16">
      <c r="A368" s="31"/>
      <c r="B368" s="31"/>
      <c r="C368" s="31"/>
      <c r="D368" s="31"/>
      <c r="E368" s="31"/>
      <c r="F368" s="31"/>
      <c r="G368" s="35"/>
      <c r="H368" s="29"/>
      <c r="I368" s="31">
        <v>902</v>
      </c>
      <c r="J368" s="33">
        <v>25</v>
      </c>
      <c r="K368" s="31"/>
      <c r="L368" s="33"/>
      <c r="M368" s="33"/>
      <c r="N368" s="33"/>
      <c r="O368" s="33"/>
      <c r="P368" s="33"/>
    </row>
    <row r="369" spans="1:16">
      <c r="A369" s="31"/>
      <c r="B369" s="31"/>
      <c r="C369" s="31"/>
      <c r="D369" s="31"/>
      <c r="E369" s="31"/>
      <c r="F369" s="31"/>
      <c r="G369" s="35"/>
      <c r="H369" s="29"/>
      <c r="I369" s="31">
        <v>903</v>
      </c>
      <c r="J369" s="33">
        <v>26</v>
      </c>
      <c r="K369" s="31"/>
      <c r="L369" s="33"/>
      <c r="M369" s="33"/>
      <c r="N369" s="33"/>
      <c r="O369" s="33"/>
      <c r="P369" s="33"/>
    </row>
    <row r="370" spans="1:16">
      <c r="A370" s="31"/>
      <c r="B370" s="31"/>
      <c r="C370" s="31"/>
      <c r="D370" s="31"/>
      <c r="E370" s="31"/>
      <c r="F370" s="31"/>
      <c r="G370" s="35"/>
      <c r="H370" s="29"/>
      <c r="I370" s="31">
        <v>904</v>
      </c>
      <c r="J370" s="33">
        <v>26</v>
      </c>
      <c r="K370" s="31"/>
      <c r="L370" s="33"/>
      <c r="M370" s="33"/>
      <c r="N370" s="33"/>
      <c r="O370" s="33"/>
      <c r="P370" s="33"/>
    </row>
    <row r="371" spans="1:16">
      <c r="A371" s="31"/>
      <c r="B371" s="31"/>
      <c r="C371" s="31"/>
      <c r="D371" s="31"/>
      <c r="E371" s="31"/>
      <c r="F371" s="31"/>
      <c r="G371" s="35"/>
      <c r="H371" s="29"/>
      <c r="I371" s="31">
        <v>905</v>
      </c>
      <c r="J371" s="33">
        <v>26</v>
      </c>
      <c r="K371" s="31"/>
      <c r="L371" s="33"/>
      <c r="M371" s="33"/>
      <c r="N371" s="33"/>
      <c r="O371" s="33"/>
      <c r="P371" s="33"/>
    </row>
    <row r="372" spans="1:16">
      <c r="A372" s="31"/>
      <c r="B372" s="31"/>
      <c r="C372" s="31"/>
      <c r="D372" s="31"/>
      <c r="E372" s="31"/>
      <c r="F372" s="31"/>
      <c r="G372" s="35"/>
      <c r="H372" s="29"/>
      <c r="I372" s="31">
        <v>906</v>
      </c>
      <c r="J372" s="33">
        <v>26</v>
      </c>
      <c r="K372" s="31"/>
      <c r="L372" s="33"/>
      <c r="M372" s="33"/>
      <c r="N372" s="33"/>
      <c r="O372" s="33"/>
      <c r="P372" s="33"/>
    </row>
    <row r="373" spans="1:16">
      <c r="A373" s="31"/>
      <c r="B373" s="31"/>
      <c r="C373" s="31"/>
      <c r="D373" s="31"/>
      <c r="E373" s="31"/>
      <c r="F373" s="31"/>
      <c r="G373" s="35"/>
      <c r="H373" s="29"/>
      <c r="I373" s="31">
        <v>907</v>
      </c>
      <c r="J373" s="33">
        <v>26</v>
      </c>
      <c r="K373" s="31"/>
      <c r="L373" s="33"/>
      <c r="M373" s="33"/>
      <c r="N373" s="33"/>
      <c r="O373" s="33"/>
      <c r="P373" s="33"/>
    </row>
    <row r="374" spans="1:16">
      <c r="A374" s="31"/>
      <c r="B374" s="31"/>
      <c r="C374" s="31"/>
      <c r="D374" s="31"/>
      <c r="E374" s="31"/>
      <c r="F374" s="31"/>
      <c r="G374" s="35"/>
      <c r="H374" s="29"/>
      <c r="I374" s="31">
        <v>908</v>
      </c>
      <c r="J374" s="33">
        <v>26</v>
      </c>
      <c r="K374" s="31"/>
      <c r="L374" s="33"/>
      <c r="M374" s="33"/>
      <c r="N374" s="33"/>
      <c r="O374" s="33"/>
      <c r="P374" s="33"/>
    </row>
    <row r="375" spans="1:16">
      <c r="A375" s="31"/>
      <c r="B375" s="31"/>
      <c r="C375" s="31"/>
      <c r="D375" s="31"/>
      <c r="E375" s="31"/>
      <c r="F375" s="31"/>
      <c r="G375" s="35"/>
      <c r="H375" s="29"/>
      <c r="I375" s="31">
        <v>909</v>
      </c>
      <c r="J375" s="33">
        <v>26</v>
      </c>
      <c r="K375" s="31"/>
      <c r="L375" s="33"/>
      <c r="M375" s="33"/>
      <c r="N375" s="33"/>
      <c r="O375" s="33"/>
      <c r="P375" s="33"/>
    </row>
    <row r="376" spans="1:16">
      <c r="A376" s="31"/>
      <c r="B376" s="31"/>
      <c r="C376" s="31"/>
      <c r="D376" s="31"/>
      <c r="E376" s="31"/>
      <c r="F376" s="31"/>
      <c r="G376" s="35"/>
      <c r="H376" s="29"/>
      <c r="I376" s="31">
        <v>910</v>
      </c>
      <c r="J376" s="33">
        <v>26</v>
      </c>
      <c r="K376" s="31"/>
      <c r="L376" s="33"/>
      <c r="M376" s="33"/>
      <c r="N376" s="33"/>
      <c r="O376" s="33"/>
      <c r="P376" s="33"/>
    </row>
    <row r="377" spans="1:16">
      <c r="A377" s="31"/>
      <c r="B377" s="31"/>
      <c r="C377" s="31"/>
      <c r="D377" s="31"/>
      <c r="E377" s="31"/>
      <c r="F377" s="31"/>
      <c r="G377" s="35"/>
      <c r="H377" s="29"/>
      <c r="I377" s="31">
        <v>911</v>
      </c>
      <c r="J377" s="33">
        <v>26</v>
      </c>
      <c r="K377" s="31"/>
      <c r="L377" s="33"/>
      <c r="M377" s="33"/>
      <c r="N377" s="33"/>
      <c r="O377" s="33"/>
      <c r="P377" s="33"/>
    </row>
    <row r="378" spans="1:16">
      <c r="A378" s="31"/>
      <c r="B378" s="31"/>
      <c r="C378" s="31"/>
      <c r="D378" s="31"/>
      <c r="E378" s="31"/>
      <c r="F378" s="31"/>
      <c r="G378" s="35"/>
      <c r="H378" s="29"/>
      <c r="I378" s="31">
        <v>912</v>
      </c>
      <c r="J378" s="33">
        <v>26</v>
      </c>
      <c r="K378" s="31"/>
      <c r="L378" s="33"/>
      <c r="M378" s="33"/>
      <c r="N378" s="33"/>
      <c r="O378" s="33"/>
      <c r="P378" s="33"/>
    </row>
    <row r="379" spans="1:16">
      <c r="A379" s="31"/>
      <c r="B379" s="31"/>
      <c r="C379" s="31"/>
      <c r="D379" s="31"/>
      <c r="E379" s="31"/>
      <c r="F379" s="31"/>
      <c r="G379" s="35"/>
      <c r="H379" s="29"/>
      <c r="I379" s="31">
        <v>913</v>
      </c>
      <c r="J379" s="33">
        <v>26</v>
      </c>
      <c r="K379" s="31"/>
      <c r="L379" s="33"/>
      <c r="M379" s="33"/>
      <c r="N379" s="33"/>
      <c r="O379" s="33"/>
      <c r="P379" s="33"/>
    </row>
    <row r="380" spans="1:16">
      <c r="A380" s="31"/>
      <c r="B380" s="31"/>
      <c r="C380" s="31"/>
      <c r="D380" s="31"/>
      <c r="E380" s="31"/>
      <c r="F380" s="31"/>
      <c r="G380" s="35"/>
      <c r="H380" s="29"/>
      <c r="I380" s="31">
        <v>914</v>
      </c>
      <c r="J380" s="33">
        <v>26</v>
      </c>
      <c r="K380" s="31"/>
      <c r="L380" s="33"/>
      <c r="M380" s="33"/>
      <c r="N380" s="33"/>
      <c r="O380" s="33"/>
      <c r="P380" s="33"/>
    </row>
    <row r="381" spans="1:16">
      <c r="A381" s="31"/>
      <c r="B381" s="31"/>
      <c r="C381" s="31"/>
      <c r="D381" s="31"/>
      <c r="E381" s="31"/>
      <c r="F381" s="31"/>
      <c r="G381" s="35"/>
      <c r="H381" s="29"/>
      <c r="I381" s="31">
        <v>915</v>
      </c>
      <c r="J381" s="33">
        <v>26</v>
      </c>
      <c r="K381" s="31"/>
      <c r="L381" s="33"/>
      <c r="M381" s="33"/>
      <c r="N381" s="33"/>
      <c r="O381" s="33"/>
      <c r="P381" s="33"/>
    </row>
    <row r="382" spans="1:16">
      <c r="A382" s="31"/>
      <c r="B382" s="31"/>
      <c r="C382" s="31"/>
      <c r="D382" s="31"/>
      <c r="E382" s="31"/>
      <c r="F382" s="31"/>
      <c r="G382" s="35"/>
      <c r="H382" s="29"/>
      <c r="I382" s="31">
        <v>916</v>
      </c>
      <c r="J382" s="33">
        <v>26</v>
      </c>
      <c r="K382" s="31"/>
      <c r="L382" s="33"/>
      <c r="M382" s="33"/>
      <c r="N382" s="33"/>
      <c r="O382" s="33"/>
      <c r="P382" s="33"/>
    </row>
    <row r="383" spans="1:16">
      <c r="A383" s="31"/>
      <c r="B383" s="31"/>
      <c r="C383" s="31"/>
      <c r="D383" s="31"/>
      <c r="E383" s="31"/>
      <c r="F383" s="31"/>
      <c r="G383" s="35"/>
      <c r="H383" s="29"/>
      <c r="I383" s="31">
        <v>917</v>
      </c>
      <c r="J383" s="33">
        <v>27</v>
      </c>
      <c r="K383" s="31"/>
      <c r="L383" s="33"/>
      <c r="M383" s="33"/>
      <c r="N383" s="33"/>
      <c r="O383" s="33"/>
      <c r="P383" s="33"/>
    </row>
    <row r="384" spans="1:16">
      <c r="A384" s="31"/>
      <c r="B384" s="31"/>
      <c r="C384" s="31"/>
      <c r="D384" s="31"/>
      <c r="E384" s="31"/>
      <c r="F384" s="31"/>
      <c r="G384" s="35"/>
      <c r="H384" s="29"/>
      <c r="I384" s="31">
        <v>918</v>
      </c>
      <c r="J384" s="33">
        <v>27</v>
      </c>
      <c r="K384" s="31"/>
      <c r="L384" s="33"/>
      <c r="M384" s="33"/>
      <c r="N384" s="33"/>
      <c r="O384" s="33"/>
      <c r="P384" s="33"/>
    </row>
    <row r="385" spans="1:16">
      <c r="A385" s="31"/>
      <c r="B385" s="31"/>
      <c r="C385" s="31"/>
      <c r="D385" s="31"/>
      <c r="E385" s="31"/>
      <c r="F385" s="31"/>
      <c r="G385" s="35"/>
      <c r="H385" s="29"/>
      <c r="I385" s="31">
        <v>919</v>
      </c>
      <c r="J385" s="33">
        <v>27</v>
      </c>
      <c r="K385" s="31"/>
      <c r="L385" s="33"/>
      <c r="M385" s="33"/>
      <c r="N385" s="33"/>
      <c r="O385" s="33"/>
      <c r="P385" s="33"/>
    </row>
    <row r="386" spans="1:16">
      <c r="A386" s="31"/>
      <c r="B386" s="31"/>
      <c r="C386" s="31"/>
      <c r="D386" s="31"/>
      <c r="E386" s="31"/>
      <c r="F386" s="31"/>
      <c r="G386" s="35"/>
      <c r="H386" s="29"/>
      <c r="I386" s="31">
        <v>920</v>
      </c>
      <c r="J386" s="33">
        <v>27</v>
      </c>
      <c r="K386" s="31"/>
      <c r="L386" s="33"/>
      <c r="M386" s="33"/>
      <c r="N386" s="33"/>
      <c r="O386" s="33"/>
      <c r="P386" s="33"/>
    </row>
    <row r="387" spans="1:16">
      <c r="A387" s="31"/>
      <c r="B387" s="31"/>
      <c r="C387" s="31"/>
      <c r="D387" s="31"/>
      <c r="E387" s="31"/>
      <c r="F387" s="31"/>
      <c r="G387" s="35"/>
      <c r="H387" s="29"/>
      <c r="I387" s="31">
        <v>921</v>
      </c>
      <c r="J387" s="33">
        <v>27</v>
      </c>
      <c r="K387" s="31"/>
      <c r="L387" s="33"/>
      <c r="M387" s="33"/>
      <c r="N387" s="33"/>
      <c r="O387" s="33"/>
      <c r="P387" s="33"/>
    </row>
    <row r="388" spans="1:16">
      <c r="A388" s="31"/>
      <c r="B388" s="31"/>
      <c r="C388" s="31"/>
      <c r="D388" s="31"/>
      <c r="E388" s="31"/>
      <c r="F388" s="31"/>
      <c r="G388" s="35"/>
      <c r="H388" s="29"/>
      <c r="I388" s="31">
        <v>922</v>
      </c>
      <c r="J388" s="33">
        <v>27</v>
      </c>
      <c r="K388" s="31"/>
      <c r="L388" s="33"/>
      <c r="M388" s="33"/>
      <c r="N388" s="33"/>
      <c r="O388" s="33"/>
      <c r="P388" s="33"/>
    </row>
    <row r="389" spans="1:16">
      <c r="A389" s="31"/>
      <c r="B389" s="31"/>
      <c r="C389" s="31"/>
      <c r="D389" s="31"/>
      <c r="E389" s="31"/>
      <c r="F389" s="31"/>
      <c r="G389" s="35"/>
      <c r="H389" s="29"/>
      <c r="I389" s="31">
        <v>923</v>
      </c>
      <c r="J389" s="33">
        <v>27</v>
      </c>
      <c r="K389" s="31"/>
      <c r="L389" s="33"/>
      <c r="M389" s="33"/>
      <c r="N389" s="33"/>
      <c r="O389" s="33"/>
      <c r="P389" s="33"/>
    </row>
    <row r="390" spans="1:16">
      <c r="A390" s="31"/>
      <c r="B390" s="31"/>
      <c r="C390" s="31"/>
      <c r="D390" s="31"/>
      <c r="E390" s="31"/>
      <c r="F390" s="31"/>
      <c r="G390" s="35"/>
      <c r="H390" s="29"/>
      <c r="I390" s="31">
        <v>924</v>
      </c>
      <c r="J390" s="33">
        <v>27</v>
      </c>
      <c r="K390" s="31"/>
      <c r="L390" s="33"/>
      <c r="M390" s="33"/>
      <c r="N390" s="33"/>
      <c r="O390" s="33"/>
      <c r="P390" s="33"/>
    </row>
    <row r="391" spans="1:16">
      <c r="A391" s="31"/>
      <c r="B391" s="31"/>
      <c r="C391" s="31"/>
      <c r="D391" s="31"/>
      <c r="E391" s="31"/>
      <c r="F391" s="31"/>
      <c r="G391" s="35"/>
      <c r="H391" s="29"/>
      <c r="I391" s="31">
        <v>925</v>
      </c>
      <c r="J391" s="33">
        <v>27</v>
      </c>
      <c r="K391" s="31"/>
      <c r="L391" s="33"/>
      <c r="M391" s="33"/>
      <c r="N391" s="33"/>
      <c r="O391" s="33"/>
      <c r="P391" s="33"/>
    </row>
    <row r="392" spans="1:16">
      <c r="A392" s="31"/>
      <c r="B392" s="31"/>
      <c r="C392" s="31"/>
      <c r="D392" s="31"/>
      <c r="E392" s="31"/>
      <c r="F392" s="31"/>
      <c r="G392" s="35"/>
      <c r="H392" s="29"/>
      <c r="I392" s="31">
        <v>926</v>
      </c>
      <c r="J392" s="33">
        <v>27</v>
      </c>
      <c r="K392" s="31"/>
      <c r="L392" s="33"/>
      <c r="M392" s="33"/>
      <c r="N392" s="33"/>
      <c r="O392" s="33"/>
      <c r="P392" s="33"/>
    </row>
    <row r="393" spans="1:16">
      <c r="A393" s="31"/>
      <c r="B393" s="31"/>
      <c r="C393" s="31"/>
      <c r="D393" s="31"/>
      <c r="E393" s="31"/>
      <c r="F393" s="31"/>
      <c r="G393" s="35"/>
      <c r="H393" s="29"/>
      <c r="I393" s="31">
        <v>927</v>
      </c>
      <c r="J393" s="33">
        <v>27</v>
      </c>
      <c r="K393" s="31"/>
      <c r="L393" s="33"/>
      <c r="M393" s="33"/>
      <c r="N393" s="33"/>
      <c r="O393" s="33"/>
      <c r="P393" s="33"/>
    </row>
    <row r="394" spans="1:16">
      <c r="A394" s="31"/>
      <c r="B394" s="31"/>
      <c r="C394" s="31"/>
      <c r="D394" s="31"/>
      <c r="E394" s="31"/>
      <c r="F394" s="31"/>
      <c r="G394" s="35"/>
      <c r="H394" s="29"/>
      <c r="I394" s="31">
        <v>928</v>
      </c>
      <c r="J394" s="33">
        <v>27</v>
      </c>
      <c r="K394" s="31"/>
      <c r="L394" s="33"/>
      <c r="M394" s="33"/>
      <c r="N394" s="33"/>
      <c r="O394" s="33"/>
      <c r="P394" s="33"/>
    </row>
    <row r="395" spans="1:16">
      <c r="A395" s="31"/>
      <c r="B395" s="31"/>
      <c r="C395" s="31"/>
      <c r="D395" s="31"/>
      <c r="E395" s="31"/>
      <c r="F395" s="31"/>
      <c r="G395" s="35"/>
      <c r="H395" s="29"/>
      <c r="I395" s="31">
        <v>929</v>
      </c>
      <c r="J395" s="33">
        <v>27</v>
      </c>
      <c r="K395" s="31"/>
      <c r="L395" s="33"/>
      <c r="M395" s="33"/>
      <c r="N395" s="33"/>
      <c r="O395" s="33"/>
      <c r="P395" s="33"/>
    </row>
    <row r="396" spans="1:16">
      <c r="A396" s="31"/>
      <c r="B396" s="31"/>
      <c r="C396" s="31"/>
      <c r="D396" s="31"/>
      <c r="E396" s="31"/>
      <c r="F396" s="31"/>
      <c r="G396" s="35"/>
      <c r="H396" s="29"/>
      <c r="I396" s="31">
        <v>930</v>
      </c>
      <c r="J396" s="33">
        <v>27</v>
      </c>
      <c r="K396" s="31"/>
      <c r="L396" s="33"/>
      <c r="M396" s="33"/>
      <c r="N396" s="33"/>
      <c r="O396" s="33"/>
      <c r="P396" s="33"/>
    </row>
    <row r="397" spans="1:16">
      <c r="A397" s="31"/>
      <c r="B397" s="31"/>
      <c r="C397" s="31"/>
      <c r="D397" s="31"/>
      <c r="E397" s="31"/>
      <c r="F397" s="31"/>
      <c r="G397" s="35"/>
      <c r="H397" s="29"/>
      <c r="I397" s="31">
        <v>931</v>
      </c>
      <c r="J397" s="33">
        <v>28</v>
      </c>
      <c r="K397" s="31"/>
      <c r="L397" s="33"/>
      <c r="M397" s="33"/>
      <c r="N397" s="33"/>
      <c r="O397" s="33"/>
      <c r="P397" s="33"/>
    </row>
    <row r="398" spans="1:16">
      <c r="A398" s="31"/>
      <c r="B398" s="31"/>
      <c r="C398" s="31"/>
      <c r="D398" s="31"/>
      <c r="E398" s="31"/>
      <c r="F398" s="31"/>
      <c r="G398" s="35"/>
      <c r="H398" s="29"/>
      <c r="I398" s="31">
        <v>932</v>
      </c>
      <c r="J398" s="33">
        <v>28</v>
      </c>
      <c r="K398" s="31"/>
      <c r="L398" s="33"/>
      <c r="M398" s="33"/>
      <c r="N398" s="33"/>
      <c r="O398" s="33"/>
      <c r="P398" s="33"/>
    </row>
    <row r="399" spans="1:16">
      <c r="A399" s="31"/>
      <c r="B399" s="31"/>
      <c r="C399" s="31"/>
      <c r="D399" s="31"/>
      <c r="E399" s="31"/>
      <c r="F399" s="31"/>
      <c r="G399" s="35"/>
      <c r="H399" s="29"/>
      <c r="I399" s="31">
        <v>933</v>
      </c>
      <c r="J399" s="33">
        <v>28</v>
      </c>
      <c r="K399" s="31"/>
      <c r="L399" s="33"/>
      <c r="M399" s="33"/>
      <c r="N399" s="33"/>
      <c r="O399" s="33"/>
      <c r="P399" s="33"/>
    </row>
    <row r="400" spans="1:16">
      <c r="A400" s="31"/>
      <c r="B400" s="31"/>
      <c r="C400" s="31"/>
      <c r="D400" s="31"/>
      <c r="E400" s="31"/>
      <c r="F400" s="31"/>
      <c r="G400" s="35"/>
      <c r="H400" s="29"/>
      <c r="I400" s="31">
        <v>934</v>
      </c>
      <c r="J400" s="33">
        <v>28</v>
      </c>
      <c r="K400" s="31"/>
      <c r="L400" s="33"/>
      <c r="M400" s="33"/>
      <c r="N400" s="33"/>
      <c r="O400" s="33"/>
      <c r="P400" s="33"/>
    </row>
    <row r="401" spans="1:16">
      <c r="A401" s="31"/>
      <c r="B401" s="31"/>
      <c r="C401" s="31"/>
      <c r="D401" s="31"/>
      <c r="E401" s="31"/>
      <c r="F401" s="31"/>
      <c r="G401" s="35"/>
      <c r="H401" s="29"/>
      <c r="I401" s="31">
        <v>935</v>
      </c>
      <c r="J401" s="33">
        <v>28</v>
      </c>
      <c r="K401" s="31"/>
      <c r="L401" s="33"/>
      <c r="M401" s="33"/>
      <c r="N401" s="33"/>
      <c r="O401" s="33"/>
      <c r="P401" s="33"/>
    </row>
    <row r="402" spans="1:16">
      <c r="A402" s="31"/>
      <c r="B402" s="31"/>
      <c r="C402" s="31"/>
      <c r="D402" s="31"/>
      <c r="E402" s="31"/>
      <c r="F402" s="31"/>
      <c r="G402" s="35"/>
      <c r="H402" s="29"/>
      <c r="I402" s="31">
        <v>936</v>
      </c>
      <c r="J402" s="33">
        <v>28</v>
      </c>
      <c r="K402" s="31"/>
      <c r="L402" s="33"/>
      <c r="M402" s="33"/>
      <c r="N402" s="33"/>
      <c r="O402" s="33"/>
      <c r="P402" s="33"/>
    </row>
    <row r="403" spans="1:16">
      <c r="A403" s="31"/>
      <c r="B403" s="31"/>
      <c r="C403" s="31"/>
      <c r="D403" s="31"/>
      <c r="E403" s="31"/>
      <c r="F403" s="31"/>
      <c r="G403" s="35"/>
      <c r="H403" s="29"/>
      <c r="I403" s="31">
        <v>937</v>
      </c>
      <c r="J403" s="33">
        <v>28</v>
      </c>
      <c r="K403" s="31"/>
      <c r="L403" s="33"/>
      <c r="M403" s="33"/>
      <c r="N403" s="33"/>
      <c r="O403" s="33"/>
      <c r="P403" s="33"/>
    </row>
    <row r="404" spans="1:16">
      <c r="A404" s="31"/>
      <c r="B404" s="31"/>
      <c r="C404" s="31"/>
      <c r="D404" s="31"/>
      <c r="E404" s="31"/>
      <c r="F404" s="31"/>
      <c r="G404" s="35"/>
      <c r="H404" s="29"/>
      <c r="I404" s="31">
        <v>938</v>
      </c>
      <c r="J404" s="33">
        <v>28</v>
      </c>
      <c r="K404" s="31"/>
      <c r="L404" s="33"/>
      <c r="M404" s="33"/>
      <c r="N404" s="33"/>
      <c r="O404" s="33"/>
      <c r="P404" s="33"/>
    </row>
    <row r="405" spans="1:16">
      <c r="A405" s="31"/>
      <c r="B405" s="31"/>
      <c r="C405" s="31"/>
      <c r="D405" s="31"/>
      <c r="E405" s="31"/>
      <c r="F405" s="31"/>
      <c r="G405" s="35"/>
      <c r="H405" s="29"/>
      <c r="I405" s="31">
        <v>939</v>
      </c>
      <c r="J405" s="33">
        <v>28</v>
      </c>
      <c r="K405" s="31"/>
      <c r="L405" s="33"/>
      <c r="M405" s="33"/>
      <c r="N405" s="33"/>
      <c r="O405" s="33"/>
      <c r="P405" s="33"/>
    </row>
    <row r="406" spans="1:16">
      <c r="A406" s="31"/>
      <c r="B406" s="31"/>
      <c r="C406" s="31"/>
      <c r="D406" s="31"/>
      <c r="E406" s="31"/>
      <c r="F406" s="31"/>
      <c r="G406" s="35"/>
      <c r="H406" s="29"/>
      <c r="I406" s="31">
        <v>940</v>
      </c>
      <c r="J406" s="33">
        <v>28</v>
      </c>
      <c r="K406" s="31"/>
      <c r="L406" s="33"/>
      <c r="M406" s="33"/>
      <c r="N406" s="33"/>
      <c r="O406" s="33"/>
      <c r="P406" s="33"/>
    </row>
    <row r="407" spans="1:16">
      <c r="A407" s="31"/>
      <c r="B407" s="31"/>
      <c r="C407" s="31"/>
      <c r="D407" s="31"/>
      <c r="E407" s="31"/>
      <c r="F407" s="31"/>
      <c r="G407" s="35"/>
      <c r="H407" s="29"/>
      <c r="I407" s="31">
        <v>941</v>
      </c>
      <c r="J407" s="33">
        <v>28</v>
      </c>
      <c r="K407" s="31"/>
      <c r="L407" s="33"/>
      <c r="M407" s="33"/>
      <c r="N407" s="33"/>
      <c r="O407" s="33"/>
      <c r="P407" s="33"/>
    </row>
    <row r="408" spans="1:16">
      <c r="A408" s="31"/>
      <c r="B408" s="31"/>
      <c r="C408" s="31"/>
      <c r="D408" s="31"/>
      <c r="E408" s="31"/>
      <c r="F408" s="31"/>
      <c r="G408" s="35"/>
      <c r="H408" s="29"/>
      <c r="I408" s="31">
        <v>942</v>
      </c>
      <c r="J408" s="33">
        <v>28</v>
      </c>
      <c r="K408" s="31"/>
      <c r="L408" s="33"/>
      <c r="M408" s="33"/>
      <c r="N408" s="33"/>
      <c r="O408" s="33"/>
      <c r="P408" s="33"/>
    </row>
    <row r="409" spans="1:16">
      <c r="A409" s="31"/>
      <c r="B409" s="31"/>
      <c r="C409" s="31"/>
      <c r="D409" s="31"/>
      <c r="E409" s="31"/>
      <c r="F409" s="31"/>
      <c r="G409" s="35"/>
      <c r="H409" s="29"/>
      <c r="I409" s="31">
        <v>943</v>
      </c>
      <c r="J409" s="33">
        <v>28</v>
      </c>
      <c r="K409" s="31"/>
      <c r="L409" s="33"/>
      <c r="M409" s="33"/>
      <c r="N409" s="33"/>
      <c r="O409" s="33"/>
      <c r="P409" s="33"/>
    </row>
    <row r="410" spans="1:16">
      <c r="A410" s="31"/>
      <c r="B410" s="31"/>
      <c r="C410" s="31"/>
      <c r="D410" s="31"/>
      <c r="E410" s="31"/>
      <c r="F410" s="31"/>
      <c r="G410" s="35"/>
      <c r="H410" s="29"/>
      <c r="I410" s="31">
        <v>944</v>
      </c>
      <c r="J410" s="33">
        <v>28</v>
      </c>
      <c r="K410" s="31"/>
      <c r="L410" s="33"/>
      <c r="M410" s="33"/>
      <c r="N410" s="33"/>
      <c r="O410" s="33"/>
      <c r="P410" s="33"/>
    </row>
    <row r="411" spans="1:16">
      <c r="A411" s="31"/>
      <c r="B411" s="31"/>
      <c r="C411" s="31"/>
      <c r="D411" s="31"/>
      <c r="E411" s="31"/>
      <c r="F411" s="31"/>
      <c r="G411" s="35"/>
      <c r="H411" s="29"/>
      <c r="I411" s="31">
        <v>945</v>
      </c>
      <c r="J411" s="33">
        <v>29</v>
      </c>
      <c r="K411" s="31"/>
      <c r="L411" s="33"/>
      <c r="M411" s="33"/>
      <c r="N411" s="33"/>
      <c r="O411" s="33"/>
      <c r="P411" s="33"/>
    </row>
    <row r="412" spans="1:16">
      <c r="A412" s="31"/>
      <c r="B412" s="31"/>
      <c r="C412" s="31"/>
      <c r="D412" s="31"/>
      <c r="E412" s="31"/>
      <c r="F412" s="31"/>
      <c r="G412" s="35"/>
      <c r="H412" s="29"/>
      <c r="I412" s="31">
        <v>946</v>
      </c>
      <c r="J412" s="33">
        <v>29</v>
      </c>
      <c r="K412" s="31"/>
      <c r="L412" s="33"/>
      <c r="M412" s="33"/>
      <c r="N412" s="33"/>
      <c r="O412" s="33"/>
      <c r="P412" s="33"/>
    </row>
    <row r="413" spans="1:16">
      <c r="A413" s="31"/>
      <c r="B413" s="31"/>
      <c r="C413" s="31"/>
      <c r="D413" s="31"/>
      <c r="E413" s="31"/>
      <c r="F413" s="31"/>
      <c r="G413" s="35"/>
      <c r="H413" s="29"/>
      <c r="I413" s="31">
        <v>947</v>
      </c>
      <c r="J413" s="33">
        <v>29</v>
      </c>
      <c r="K413" s="31"/>
      <c r="L413" s="33"/>
      <c r="M413" s="33"/>
      <c r="N413" s="33"/>
      <c r="O413" s="33"/>
      <c r="P413" s="33"/>
    </row>
    <row r="414" spans="1:16">
      <c r="A414" s="31"/>
      <c r="B414" s="31"/>
      <c r="C414" s="31"/>
      <c r="D414" s="31"/>
      <c r="E414" s="31"/>
      <c r="F414" s="31"/>
      <c r="G414" s="35"/>
      <c r="H414" s="29"/>
      <c r="I414" s="31">
        <v>948</v>
      </c>
      <c r="J414" s="33">
        <v>29</v>
      </c>
      <c r="K414" s="31"/>
      <c r="L414" s="33"/>
      <c r="M414" s="33"/>
      <c r="N414" s="33"/>
      <c r="O414" s="33"/>
      <c r="P414" s="33"/>
    </row>
    <row r="415" spans="1:16">
      <c r="A415" s="31"/>
      <c r="B415" s="31"/>
      <c r="C415" s="31"/>
      <c r="D415" s="31"/>
      <c r="E415" s="31"/>
      <c r="F415" s="31"/>
      <c r="G415" s="35"/>
      <c r="H415" s="29"/>
      <c r="I415" s="31">
        <v>949</v>
      </c>
      <c r="J415" s="33">
        <v>29</v>
      </c>
      <c r="K415" s="31"/>
      <c r="L415" s="33"/>
      <c r="M415" s="33"/>
      <c r="N415" s="33"/>
      <c r="O415" s="33"/>
      <c r="P415" s="33"/>
    </row>
    <row r="416" spans="1:16">
      <c r="A416" s="31"/>
      <c r="B416" s="31"/>
      <c r="C416" s="31"/>
      <c r="D416" s="31"/>
      <c r="E416" s="31"/>
      <c r="F416" s="31"/>
      <c r="G416" s="35"/>
      <c r="H416" s="29"/>
      <c r="I416" s="31">
        <v>950</v>
      </c>
      <c r="J416" s="33">
        <v>29</v>
      </c>
      <c r="K416" s="31"/>
      <c r="L416" s="33"/>
      <c r="M416" s="33"/>
      <c r="N416" s="33"/>
      <c r="O416" s="33"/>
      <c r="P416" s="33"/>
    </row>
    <row r="417" spans="1:16">
      <c r="A417" s="31"/>
      <c r="B417" s="31"/>
      <c r="C417" s="31"/>
      <c r="D417" s="31"/>
      <c r="E417" s="31"/>
      <c r="F417" s="31"/>
      <c r="G417" s="35"/>
      <c r="H417" s="29"/>
      <c r="I417" s="31">
        <v>951</v>
      </c>
      <c r="J417" s="33">
        <v>29</v>
      </c>
      <c r="K417" s="31"/>
      <c r="L417" s="33"/>
      <c r="M417" s="33"/>
      <c r="N417" s="33"/>
      <c r="O417" s="33"/>
      <c r="P417" s="33"/>
    </row>
    <row r="418" spans="1:16">
      <c r="A418" s="31"/>
      <c r="B418" s="31"/>
      <c r="C418" s="31"/>
      <c r="D418" s="31"/>
      <c r="E418" s="31"/>
      <c r="F418" s="31"/>
      <c r="G418" s="35"/>
      <c r="H418" s="29"/>
      <c r="I418" s="31">
        <v>952</v>
      </c>
      <c r="J418" s="33">
        <v>29</v>
      </c>
      <c r="K418" s="31"/>
      <c r="L418" s="33"/>
      <c r="M418" s="33"/>
      <c r="N418" s="33"/>
      <c r="O418" s="33"/>
      <c r="P418" s="33"/>
    </row>
    <row r="419" spans="1:16">
      <c r="A419" s="31"/>
      <c r="B419" s="31"/>
      <c r="C419" s="31"/>
      <c r="D419" s="31"/>
      <c r="E419" s="31"/>
      <c r="F419" s="31"/>
      <c r="G419" s="35"/>
      <c r="H419" s="29"/>
      <c r="I419" s="31">
        <v>953</v>
      </c>
      <c r="J419" s="33">
        <v>29</v>
      </c>
      <c r="K419" s="31"/>
      <c r="L419" s="33"/>
      <c r="M419" s="33"/>
      <c r="N419" s="33"/>
      <c r="O419" s="33"/>
      <c r="P419" s="33"/>
    </row>
    <row r="420" spans="1:16">
      <c r="A420" s="31"/>
      <c r="B420" s="31"/>
      <c r="C420" s="31"/>
      <c r="D420" s="31"/>
      <c r="E420" s="31"/>
      <c r="F420" s="31"/>
      <c r="G420" s="35"/>
      <c r="H420" s="29"/>
      <c r="I420" s="31">
        <v>954</v>
      </c>
      <c r="J420" s="33">
        <v>29</v>
      </c>
      <c r="K420" s="31"/>
      <c r="L420" s="33"/>
      <c r="M420" s="33"/>
      <c r="N420" s="33"/>
      <c r="O420" s="33"/>
      <c r="P420" s="33"/>
    </row>
    <row r="421" spans="1:16">
      <c r="A421" s="31"/>
      <c r="B421" s="31"/>
      <c r="C421" s="31"/>
      <c r="D421" s="31"/>
      <c r="E421" s="31"/>
      <c r="F421" s="31"/>
      <c r="G421" s="35"/>
      <c r="H421" s="29"/>
      <c r="I421" s="31">
        <v>955</v>
      </c>
      <c r="J421" s="33">
        <v>29</v>
      </c>
      <c r="K421" s="31"/>
      <c r="L421" s="33"/>
      <c r="M421" s="33"/>
      <c r="N421" s="33"/>
      <c r="O421" s="33"/>
      <c r="P421" s="33"/>
    </row>
    <row r="422" spans="1:16">
      <c r="A422" s="31"/>
      <c r="B422" s="31"/>
      <c r="C422" s="31"/>
      <c r="D422" s="31"/>
      <c r="E422" s="31"/>
      <c r="F422" s="31"/>
      <c r="G422" s="35"/>
      <c r="H422" s="29"/>
      <c r="I422" s="31">
        <v>956</v>
      </c>
      <c r="J422" s="33">
        <v>29</v>
      </c>
      <c r="K422" s="31"/>
      <c r="L422" s="33"/>
      <c r="M422" s="33"/>
      <c r="N422" s="33"/>
      <c r="O422" s="33"/>
      <c r="P422" s="33"/>
    </row>
    <row r="423" spans="1:16">
      <c r="A423" s="31"/>
      <c r="B423" s="31"/>
      <c r="C423" s="31"/>
      <c r="D423" s="31"/>
      <c r="E423" s="31"/>
      <c r="F423" s="31"/>
      <c r="G423" s="35"/>
      <c r="H423" s="29"/>
      <c r="I423" s="31">
        <v>957</v>
      </c>
      <c r="J423" s="33">
        <v>29</v>
      </c>
      <c r="K423" s="31"/>
      <c r="L423" s="33"/>
      <c r="M423" s="33"/>
      <c r="N423" s="33"/>
      <c r="O423" s="33"/>
      <c r="P423" s="33"/>
    </row>
    <row r="424" spans="1:16">
      <c r="A424" s="31"/>
      <c r="B424" s="31"/>
      <c r="C424" s="31"/>
      <c r="D424" s="31"/>
      <c r="E424" s="31"/>
      <c r="F424" s="31"/>
      <c r="G424" s="35"/>
      <c r="H424" s="29"/>
      <c r="I424" s="31">
        <v>958</v>
      </c>
      <c r="J424" s="33">
        <v>30</v>
      </c>
      <c r="K424" s="31"/>
      <c r="L424" s="33"/>
      <c r="M424" s="33"/>
      <c r="N424" s="33"/>
      <c r="O424" s="33"/>
      <c r="P424" s="33"/>
    </row>
    <row r="425" spans="1:16">
      <c r="A425" s="31"/>
      <c r="B425" s="31"/>
      <c r="C425" s="31"/>
      <c r="D425" s="31"/>
      <c r="E425" s="31"/>
      <c r="F425" s="31"/>
      <c r="G425" s="35"/>
      <c r="H425" s="29"/>
      <c r="I425" s="31">
        <v>959</v>
      </c>
      <c r="J425" s="33">
        <v>30</v>
      </c>
      <c r="K425" s="31"/>
      <c r="L425" s="33"/>
      <c r="M425" s="33"/>
      <c r="N425" s="33"/>
      <c r="O425" s="33"/>
      <c r="P425" s="33"/>
    </row>
    <row r="426" spans="1:16">
      <c r="A426" s="31"/>
      <c r="B426" s="31"/>
      <c r="C426" s="31"/>
      <c r="D426" s="31"/>
      <c r="E426" s="31"/>
      <c r="F426" s="31"/>
      <c r="G426" s="35"/>
      <c r="H426" s="29"/>
      <c r="I426" s="31">
        <v>960</v>
      </c>
      <c r="J426" s="33">
        <v>30</v>
      </c>
      <c r="K426" s="31"/>
      <c r="L426" s="33"/>
      <c r="M426" s="33"/>
      <c r="N426" s="33"/>
      <c r="O426" s="33"/>
      <c r="P426" s="33"/>
    </row>
    <row r="427" spans="1:16">
      <c r="A427" s="31"/>
      <c r="B427" s="31"/>
      <c r="C427" s="31"/>
      <c r="D427" s="31"/>
      <c r="E427" s="31"/>
      <c r="F427" s="31"/>
      <c r="G427" s="35"/>
      <c r="H427" s="29"/>
      <c r="I427" s="31">
        <v>961</v>
      </c>
      <c r="J427" s="33">
        <v>30</v>
      </c>
      <c r="K427" s="31"/>
      <c r="L427" s="33"/>
      <c r="M427" s="33"/>
      <c r="N427" s="33"/>
      <c r="O427" s="33"/>
      <c r="P427" s="33"/>
    </row>
    <row r="428" spans="1:16">
      <c r="A428" s="31"/>
      <c r="B428" s="31"/>
      <c r="C428" s="31"/>
      <c r="D428" s="31"/>
      <c r="E428" s="31"/>
      <c r="F428" s="31"/>
      <c r="G428" s="35"/>
      <c r="H428" s="29"/>
      <c r="I428" s="31">
        <v>962</v>
      </c>
      <c r="J428" s="33">
        <v>30</v>
      </c>
      <c r="K428" s="31"/>
      <c r="L428" s="33"/>
      <c r="M428" s="33"/>
      <c r="N428" s="33"/>
      <c r="O428" s="33"/>
      <c r="P428" s="33"/>
    </row>
    <row r="429" spans="1:16">
      <c r="A429" s="31"/>
      <c r="B429" s="31"/>
      <c r="C429" s="31"/>
      <c r="D429" s="31"/>
      <c r="E429" s="31"/>
      <c r="F429" s="31"/>
      <c r="G429" s="35"/>
      <c r="H429" s="29"/>
      <c r="I429" s="31">
        <v>963</v>
      </c>
      <c r="J429" s="33">
        <v>30</v>
      </c>
      <c r="K429" s="31"/>
      <c r="L429" s="33"/>
      <c r="M429" s="33"/>
      <c r="N429" s="33"/>
      <c r="O429" s="33"/>
      <c r="P429" s="33"/>
    </row>
    <row r="430" spans="1:16">
      <c r="A430" s="31"/>
      <c r="B430" s="31"/>
      <c r="C430" s="31"/>
      <c r="D430" s="31"/>
      <c r="E430" s="31"/>
      <c r="F430" s="31"/>
      <c r="G430" s="35"/>
      <c r="H430" s="29"/>
      <c r="I430" s="31">
        <v>964</v>
      </c>
      <c r="J430" s="33">
        <v>30</v>
      </c>
      <c r="K430" s="31"/>
      <c r="L430" s="33"/>
      <c r="M430" s="33"/>
      <c r="N430" s="33"/>
      <c r="O430" s="33"/>
      <c r="P430" s="33"/>
    </row>
    <row r="431" spans="1:16">
      <c r="A431" s="31"/>
      <c r="B431" s="31"/>
      <c r="C431" s="31"/>
      <c r="D431" s="31"/>
      <c r="E431" s="31"/>
      <c r="F431" s="31"/>
      <c r="G431" s="35"/>
      <c r="H431" s="29"/>
      <c r="I431" s="31">
        <v>965</v>
      </c>
      <c r="J431" s="33">
        <v>30</v>
      </c>
      <c r="K431" s="31"/>
      <c r="L431" s="33"/>
      <c r="M431" s="33"/>
      <c r="N431" s="33"/>
      <c r="O431" s="33"/>
      <c r="P431" s="33"/>
    </row>
    <row r="432" spans="1:16">
      <c r="A432" s="31"/>
      <c r="B432" s="31"/>
      <c r="C432" s="31"/>
      <c r="D432" s="31"/>
      <c r="E432" s="31"/>
      <c r="F432" s="31"/>
      <c r="G432" s="35"/>
      <c r="H432" s="29"/>
      <c r="I432" s="31">
        <v>966</v>
      </c>
      <c r="J432" s="33">
        <v>30</v>
      </c>
      <c r="K432" s="31"/>
      <c r="L432" s="33"/>
      <c r="M432" s="33"/>
      <c r="N432" s="33"/>
      <c r="O432" s="33"/>
      <c r="P432" s="33"/>
    </row>
    <row r="433" spans="1:16">
      <c r="A433" s="31"/>
      <c r="B433" s="31"/>
      <c r="C433" s="31"/>
      <c r="D433" s="31"/>
      <c r="E433" s="31"/>
      <c r="F433" s="31"/>
      <c r="G433" s="35"/>
      <c r="H433" s="29"/>
      <c r="I433" s="31">
        <v>967</v>
      </c>
      <c r="J433" s="33">
        <v>30</v>
      </c>
      <c r="K433" s="31"/>
      <c r="L433" s="33"/>
      <c r="M433" s="33"/>
      <c r="N433" s="33"/>
      <c r="O433" s="33"/>
      <c r="P433" s="33"/>
    </row>
    <row r="434" spans="1:16">
      <c r="A434" s="31"/>
      <c r="B434" s="31"/>
      <c r="C434" s="31"/>
      <c r="D434" s="31"/>
      <c r="E434" s="31"/>
      <c r="F434" s="31"/>
      <c r="G434" s="35"/>
      <c r="H434" s="29"/>
      <c r="I434" s="31">
        <v>968</v>
      </c>
      <c r="J434" s="33">
        <v>30</v>
      </c>
      <c r="K434" s="31"/>
      <c r="L434" s="33"/>
      <c r="M434" s="33"/>
      <c r="N434" s="33"/>
      <c r="O434" s="33"/>
      <c r="P434" s="33"/>
    </row>
    <row r="435" spans="1:16">
      <c r="A435" s="31"/>
      <c r="B435" s="31"/>
      <c r="C435" s="31"/>
      <c r="D435" s="31"/>
      <c r="E435" s="31"/>
      <c r="F435" s="31"/>
      <c r="G435" s="35"/>
      <c r="H435" s="29"/>
      <c r="I435" s="31">
        <v>969</v>
      </c>
      <c r="J435" s="33">
        <v>30</v>
      </c>
      <c r="K435" s="31"/>
      <c r="L435" s="33"/>
      <c r="M435" s="33"/>
      <c r="N435" s="33"/>
      <c r="O435" s="33"/>
      <c r="P435" s="33"/>
    </row>
    <row r="436" spans="1:16">
      <c r="A436" s="31"/>
      <c r="B436" s="31"/>
      <c r="C436" s="31"/>
      <c r="D436" s="31"/>
      <c r="E436" s="31"/>
      <c r="F436" s="31"/>
      <c r="G436" s="35"/>
      <c r="H436" s="29"/>
      <c r="I436" s="31">
        <v>970</v>
      </c>
      <c r="J436" s="33">
        <v>30</v>
      </c>
      <c r="K436" s="31"/>
      <c r="L436" s="33"/>
      <c r="M436" s="33"/>
      <c r="N436" s="33"/>
      <c r="O436" s="33"/>
      <c r="P436" s="33"/>
    </row>
    <row r="437" spans="1:16">
      <c r="A437" s="31"/>
      <c r="B437" s="31"/>
      <c r="C437" s="31"/>
      <c r="D437" s="31"/>
      <c r="E437" s="31"/>
      <c r="F437" s="31"/>
      <c r="G437" s="35"/>
      <c r="H437" s="29"/>
      <c r="I437" s="31">
        <v>971</v>
      </c>
      <c r="J437" s="33">
        <v>30</v>
      </c>
      <c r="K437" s="31"/>
      <c r="L437" s="33"/>
      <c r="M437" s="33"/>
      <c r="N437" s="33"/>
      <c r="O437" s="33"/>
      <c r="P437" s="33"/>
    </row>
    <row r="438" spans="1:16">
      <c r="A438" s="31"/>
      <c r="B438" s="31"/>
      <c r="C438" s="31"/>
      <c r="D438" s="31"/>
      <c r="E438" s="31"/>
      <c r="F438" s="31"/>
      <c r="G438" s="35"/>
      <c r="H438" s="29"/>
      <c r="I438" s="31">
        <v>972</v>
      </c>
      <c r="J438" s="33">
        <v>31</v>
      </c>
      <c r="K438" s="31"/>
      <c r="L438" s="33"/>
      <c r="M438" s="33"/>
      <c r="N438" s="33"/>
      <c r="O438" s="33"/>
      <c r="P438" s="33"/>
    </row>
    <row r="439" spans="1:16">
      <c r="A439" s="31"/>
      <c r="B439" s="31"/>
      <c r="C439" s="31"/>
      <c r="D439" s="31"/>
      <c r="E439" s="31"/>
      <c r="F439" s="31"/>
      <c r="G439" s="35"/>
      <c r="H439" s="29"/>
      <c r="I439" s="31">
        <v>973</v>
      </c>
      <c r="J439" s="33">
        <v>31</v>
      </c>
      <c r="K439" s="31"/>
      <c r="L439" s="33"/>
      <c r="M439" s="33"/>
      <c r="N439" s="33"/>
      <c r="O439" s="33"/>
      <c r="P439" s="33"/>
    </row>
    <row r="440" spans="1:16">
      <c r="A440" s="31"/>
      <c r="B440" s="31"/>
      <c r="C440" s="31"/>
      <c r="D440" s="31"/>
      <c r="E440" s="31"/>
      <c r="F440" s="31"/>
      <c r="G440" s="35"/>
      <c r="H440" s="29"/>
      <c r="I440" s="31">
        <v>974</v>
      </c>
      <c r="J440" s="33">
        <v>31</v>
      </c>
      <c r="K440" s="31"/>
      <c r="L440" s="33"/>
      <c r="M440" s="33"/>
      <c r="N440" s="33"/>
      <c r="O440" s="33"/>
      <c r="P440" s="33"/>
    </row>
    <row r="441" spans="1:16">
      <c r="A441" s="31"/>
      <c r="B441" s="31"/>
      <c r="C441" s="31"/>
      <c r="D441" s="31"/>
      <c r="E441" s="31"/>
      <c r="F441" s="31"/>
      <c r="G441" s="35"/>
      <c r="H441" s="29"/>
      <c r="I441" s="31">
        <v>975</v>
      </c>
      <c r="J441" s="33">
        <v>31</v>
      </c>
      <c r="K441" s="31"/>
      <c r="L441" s="33"/>
      <c r="M441" s="33"/>
      <c r="N441" s="33"/>
      <c r="O441" s="33"/>
      <c r="P441" s="33"/>
    </row>
    <row r="442" spans="1:16">
      <c r="A442" s="31"/>
      <c r="B442" s="31"/>
      <c r="C442" s="31"/>
      <c r="D442" s="31"/>
      <c r="E442" s="31"/>
      <c r="F442" s="31"/>
      <c r="G442" s="35"/>
      <c r="H442" s="29"/>
      <c r="I442" s="31">
        <v>976</v>
      </c>
      <c r="J442" s="33">
        <v>31</v>
      </c>
      <c r="K442" s="31"/>
      <c r="L442" s="33"/>
      <c r="M442" s="33"/>
      <c r="N442" s="33"/>
      <c r="O442" s="33"/>
      <c r="P442" s="33"/>
    </row>
    <row r="443" spans="1:16">
      <c r="A443" s="31"/>
      <c r="B443" s="31"/>
      <c r="C443" s="31"/>
      <c r="D443" s="31"/>
      <c r="E443" s="31"/>
      <c r="F443" s="31"/>
      <c r="G443" s="35"/>
      <c r="H443" s="29"/>
      <c r="I443" s="31">
        <v>977</v>
      </c>
      <c r="J443" s="33">
        <v>31</v>
      </c>
      <c r="K443" s="31"/>
      <c r="L443" s="33"/>
      <c r="M443" s="33"/>
      <c r="N443" s="33"/>
      <c r="O443" s="33"/>
      <c r="P443" s="33"/>
    </row>
    <row r="444" spans="1:16">
      <c r="A444" s="31"/>
      <c r="B444" s="31"/>
      <c r="C444" s="31"/>
      <c r="D444" s="31"/>
      <c r="E444" s="31"/>
      <c r="F444" s="31"/>
      <c r="G444" s="35"/>
      <c r="H444" s="29"/>
      <c r="I444" s="31">
        <v>978</v>
      </c>
      <c r="J444" s="33">
        <v>31</v>
      </c>
      <c r="K444" s="31"/>
      <c r="L444" s="33"/>
      <c r="M444" s="33"/>
      <c r="N444" s="33"/>
      <c r="O444" s="33"/>
      <c r="P444" s="33"/>
    </row>
    <row r="445" spans="1:16">
      <c r="A445" s="31"/>
      <c r="B445" s="31"/>
      <c r="C445" s="31"/>
      <c r="D445" s="31"/>
      <c r="E445" s="31"/>
      <c r="F445" s="31"/>
      <c r="G445" s="35"/>
      <c r="H445" s="29"/>
      <c r="I445" s="31">
        <v>979</v>
      </c>
      <c r="J445" s="33">
        <v>31</v>
      </c>
      <c r="K445" s="31"/>
      <c r="L445" s="33"/>
      <c r="M445" s="33"/>
      <c r="N445" s="33"/>
      <c r="O445" s="33"/>
      <c r="P445" s="33"/>
    </row>
    <row r="446" spans="1:16">
      <c r="A446" s="31"/>
      <c r="B446" s="31"/>
      <c r="C446" s="31"/>
      <c r="D446" s="31"/>
      <c r="E446" s="31"/>
      <c r="F446" s="31"/>
      <c r="G446" s="35"/>
      <c r="H446" s="29"/>
      <c r="I446" s="31">
        <v>980</v>
      </c>
      <c r="J446" s="33">
        <v>31</v>
      </c>
      <c r="K446" s="31"/>
      <c r="L446" s="33"/>
      <c r="M446" s="33"/>
      <c r="N446" s="33"/>
      <c r="O446" s="33"/>
      <c r="P446" s="33"/>
    </row>
    <row r="447" spans="1:16">
      <c r="A447" s="31"/>
      <c r="B447" s="31"/>
      <c r="C447" s="31"/>
      <c r="D447" s="31"/>
      <c r="E447" s="31"/>
      <c r="F447" s="31"/>
      <c r="G447" s="35"/>
      <c r="H447" s="29"/>
      <c r="I447" s="31">
        <v>981</v>
      </c>
      <c r="J447" s="33">
        <v>31</v>
      </c>
      <c r="K447" s="31"/>
      <c r="L447" s="33"/>
      <c r="M447" s="33"/>
      <c r="N447" s="33"/>
      <c r="O447" s="33"/>
      <c r="P447" s="33"/>
    </row>
    <row r="448" spans="1:16">
      <c r="A448" s="31"/>
      <c r="B448" s="31"/>
      <c r="C448" s="31"/>
      <c r="D448" s="31"/>
      <c r="E448" s="31"/>
      <c r="F448" s="31"/>
      <c r="G448" s="35"/>
      <c r="H448" s="29"/>
      <c r="I448" s="31">
        <v>982</v>
      </c>
      <c r="J448" s="33">
        <v>31</v>
      </c>
      <c r="K448" s="31"/>
      <c r="L448" s="33"/>
      <c r="M448" s="33"/>
      <c r="N448" s="33"/>
      <c r="O448" s="33"/>
      <c r="P448" s="33"/>
    </row>
    <row r="449" spans="1:16">
      <c r="A449" s="31"/>
      <c r="B449" s="31"/>
      <c r="C449" s="31"/>
      <c r="D449" s="31"/>
      <c r="E449" s="31"/>
      <c r="F449" s="31"/>
      <c r="G449" s="35"/>
      <c r="H449" s="29"/>
      <c r="I449" s="31">
        <v>983</v>
      </c>
      <c r="J449" s="33">
        <v>31</v>
      </c>
      <c r="K449" s="31"/>
      <c r="L449" s="33"/>
      <c r="M449" s="33"/>
      <c r="N449" s="33"/>
      <c r="O449" s="33"/>
      <c r="P449" s="33"/>
    </row>
    <row r="450" spans="1:16">
      <c r="A450" s="31"/>
      <c r="B450" s="31"/>
      <c r="C450" s="31"/>
      <c r="D450" s="31"/>
      <c r="E450" s="31"/>
      <c r="F450" s="31"/>
      <c r="G450" s="35"/>
      <c r="H450" s="29"/>
      <c r="I450" s="31">
        <v>984</v>
      </c>
      <c r="J450" s="33">
        <v>31</v>
      </c>
      <c r="K450" s="31"/>
      <c r="L450" s="33"/>
      <c r="M450" s="33"/>
      <c r="N450" s="33"/>
      <c r="O450" s="33"/>
      <c r="P450" s="33"/>
    </row>
    <row r="451" spans="1:16">
      <c r="A451" s="31"/>
      <c r="B451" s="31"/>
      <c r="C451" s="31"/>
      <c r="D451" s="31"/>
      <c r="E451" s="31"/>
      <c r="F451" s="31"/>
      <c r="G451" s="35"/>
      <c r="H451" s="29"/>
      <c r="I451" s="31">
        <v>985</v>
      </c>
      <c r="J451" s="33">
        <v>31</v>
      </c>
      <c r="K451" s="31"/>
      <c r="L451" s="33"/>
      <c r="M451" s="33"/>
      <c r="N451" s="33"/>
      <c r="O451" s="33"/>
      <c r="P451" s="33"/>
    </row>
    <row r="452" spans="1:16">
      <c r="A452" s="31"/>
      <c r="B452" s="31"/>
      <c r="C452" s="31"/>
      <c r="D452" s="31"/>
      <c r="E452" s="31"/>
      <c r="F452" s="31"/>
      <c r="G452" s="35"/>
      <c r="H452" s="29"/>
      <c r="I452" s="31">
        <v>986</v>
      </c>
      <c r="J452" s="33">
        <v>32</v>
      </c>
      <c r="K452" s="31"/>
      <c r="L452" s="33"/>
      <c r="M452" s="33"/>
      <c r="N452" s="33"/>
      <c r="O452" s="33"/>
      <c r="P452" s="33"/>
    </row>
    <row r="453" spans="1:16">
      <c r="A453" s="31"/>
      <c r="B453" s="31"/>
      <c r="C453" s="31"/>
      <c r="D453" s="31"/>
      <c r="E453" s="31"/>
      <c r="F453" s="31"/>
      <c r="G453" s="35"/>
      <c r="H453" s="29"/>
      <c r="I453" s="31">
        <v>987</v>
      </c>
      <c r="J453" s="33">
        <v>32</v>
      </c>
      <c r="K453" s="31"/>
      <c r="L453" s="33"/>
      <c r="M453" s="33"/>
      <c r="N453" s="33"/>
      <c r="O453" s="33"/>
      <c r="P453" s="33"/>
    </row>
    <row r="454" spans="1:16">
      <c r="A454" s="31"/>
      <c r="B454" s="31"/>
      <c r="C454" s="31"/>
      <c r="D454" s="31"/>
      <c r="E454" s="31"/>
      <c r="F454" s="31"/>
      <c r="G454" s="35"/>
      <c r="H454" s="29"/>
      <c r="I454" s="31">
        <v>988</v>
      </c>
      <c r="J454" s="33">
        <v>32</v>
      </c>
      <c r="K454" s="31"/>
      <c r="L454" s="33"/>
      <c r="M454" s="33"/>
      <c r="N454" s="33"/>
      <c r="O454" s="33"/>
      <c r="P454" s="33"/>
    </row>
    <row r="455" spans="1:16">
      <c r="A455" s="31"/>
      <c r="B455" s="31"/>
      <c r="C455" s="31"/>
      <c r="D455" s="31"/>
      <c r="E455" s="31"/>
      <c r="F455" s="31"/>
      <c r="G455" s="35"/>
      <c r="H455" s="29"/>
      <c r="I455" s="31">
        <v>989</v>
      </c>
      <c r="J455" s="33">
        <v>32</v>
      </c>
      <c r="K455" s="31"/>
      <c r="L455" s="33"/>
      <c r="M455" s="33"/>
      <c r="N455" s="33"/>
      <c r="O455" s="33"/>
      <c r="P455" s="33"/>
    </row>
    <row r="456" spans="1:16">
      <c r="A456" s="31"/>
      <c r="B456" s="31"/>
      <c r="C456" s="31"/>
      <c r="D456" s="31"/>
      <c r="E456" s="31"/>
      <c r="F456" s="31"/>
      <c r="G456" s="35"/>
      <c r="H456" s="29"/>
      <c r="I456" s="31">
        <v>990</v>
      </c>
      <c r="J456" s="33">
        <v>32</v>
      </c>
      <c r="K456" s="31"/>
      <c r="L456" s="33"/>
      <c r="M456" s="33"/>
      <c r="N456" s="33"/>
      <c r="O456" s="33"/>
      <c r="P456" s="33"/>
    </row>
    <row r="457" spans="1:16">
      <c r="A457" s="31"/>
      <c r="B457" s="31"/>
      <c r="C457" s="31"/>
      <c r="D457" s="31"/>
      <c r="E457" s="31"/>
      <c r="F457" s="31"/>
      <c r="G457" s="35"/>
      <c r="H457" s="29"/>
      <c r="I457" s="31">
        <v>991</v>
      </c>
      <c r="J457" s="33">
        <v>32</v>
      </c>
      <c r="K457" s="31"/>
      <c r="L457" s="33"/>
      <c r="M457" s="33"/>
      <c r="N457" s="33"/>
      <c r="O457" s="33"/>
      <c r="P457" s="33"/>
    </row>
    <row r="458" spans="1:16">
      <c r="A458" s="31"/>
      <c r="B458" s="31"/>
      <c r="C458" s="31"/>
      <c r="D458" s="31"/>
      <c r="E458" s="31"/>
      <c r="F458" s="31"/>
      <c r="G458" s="35"/>
      <c r="H458" s="29"/>
      <c r="I458" s="31">
        <v>992</v>
      </c>
      <c r="J458" s="33">
        <v>32</v>
      </c>
      <c r="K458" s="31"/>
      <c r="L458" s="33"/>
      <c r="M458" s="33"/>
      <c r="N458" s="33"/>
      <c r="O458" s="33"/>
      <c r="P458" s="33"/>
    </row>
    <row r="459" spans="1:16">
      <c r="A459" s="31"/>
      <c r="B459" s="31"/>
      <c r="C459" s="31"/>
      <c r="D459" s="31"/>
      <c r="E459" s="31"/>
      <c r="F459" s="31"/>
      <c r="G459" s="35"/>
      <c r="H459" s="29"/>
      <c r="I459" s="31">
        <v>993</v>
      </c>
      <c r="J459" s="33">
        <v>32</v>
      </c>
      <c r="K459" s="31"/>
      <c r="L459" s="33"/>
      <c r="M459" s="33"/>
      <c r="N459" s="33"/>
      <c r="O459" s="33"/>
      <c r="P459" s="33"/>
    </row>
    <row r="460" spans="1:16">
      <c r="A460" s="31"/>
      <c r="B460" s="31"/>
      <c r="C460" s="31"/>
      <c r="D460" s="31"/>
      <c r="E460" s="31"/>
      <c r="F460" s="31"/>
      <c r="G460" s="35"/>
      <c r="H460" s="29"/>
      <c r="I460" s="31">
        <v>994</v>
      </c>
      <c r="J460" s="33">
        <v>32</v>
      </c>
      <c r="K460" s="31"/>
      <c r="L460" s="33"/>
      <c r="M460" s="33"/>
      <c r="N460" s="33"/>
      <c r="O460" s="33"/>
      <c r="P460" s="33"/>
    </row>
    <row r="461" spans="1:16">
      <c r="A461" s="31"/>
      <c r="B461" s="31"/>
      <c r="C461" s="31"/>
      <c r="D461" s="31"/>
      <c r="E461" s="31"/>
      <c r="F461" s="31"/>
      <c r="G461" s="35"/>
      <c r="H461" s="29"/>
      <c r="I461" s="31">
        <v>995</v>
      </c>
      <c r="J461" s="33">
        <v>32</v>
      </c>
      <c r="K461" s="31"/>
      <c r="L461" s="33"/>
      <c r="M461" s="33"/>
      <c r="N461" s="33"/>
      <c r="O461" s="33"/>
      <c r="P461" s="33"/>
    </row>
    <row r="462" spans="1:16">
      <c r="A462" s="31"/>
      <c r="B462" s="31"/>
      <c r="C462" s="31"/>
      <c r="D462" s="31"/>
      <c r="E462" s="31"/>
      <c r="F462" s="31"/>
      <c r="G462" s="35"/>
      <c r="H462" s="29"/>
      <c r="I462" s="31">
        <v>996</v>
      </c>
      <c r="J462" s="33">
        <v>32</v>
      </c>
      <c r="K462" s="31"/>
      <c r="L462" s="33"/>
      <c r="M462" s="33"/>
      <c r="N462" s="33"/>
      <c r="O462" s="33"/>
      <c r="P462" s="33"/>
    </row>
    <row r="463" spans="1:16">
      <c r="A463" s="31"/>
      <c r="B463" s="31"/>
      <c r="C463" s="31"/>
      <c r="D463" s="31"/>
      <c r="E463" s="31"/>
      <c r="F463" s="31"/>
      <c r="G463" s="35"/>
      <c r="H463" s="29"/>
      <c r="I463" s="31">
        <v>997</v>
      </c>
      <c r="J463" s="33">
        <v>32</v>
      </c>
      <c r="K463" s="31"/>
      <c r="L463" s="33"/>
      <c r="M463" s="33"/>
      <c r="N463" s="33"/>
      <c r="O463" s="33"/>
      <c r="P463" s="33"/>
    </row>
    <row r="464" spans="1:16">
      <c r="A464" s="31"/>
      <c r="B464" s="31"/>
      <c r="C464" s="31"/>
      <c r="D464" s="31"/>
      <c r="E464" s="31"/>
      <c r="F464" s="31"/>
      <c r="G464" s="35"/>
      <c r="H464" s="29"/>
      <c r="I464" s="31">
        <v>998</v>
      </c>
      <c r="J464" s="33">
        <v>32</v>
      </c>
      <c r="K464" s="31"/>
      <c r="L464" s="33"/>
      <c r="M464" s="33"/>
      <c r="N464" s="33"/>
      <c r="O464" s="33"/>
      <c r="P464" s="33"/>
    </row>
    <row r="465" spans="1:16">
      <c r="A465" s="31"/>
      <c r="B465" s="31"/>
      <c r="C465" s="31"/>
      <c r="D465" s="31"/>
      <c r="E465" s="31"/>
      <c r="F465" s="31"/>
      <c r="G465" s="35"/>
      <c r="H465" s="29"/>
      <c r="I465" s="31">
        <v>999</v>
      </c>
      <c r="J465" s="33">
        <v>32</v>
      </c>
      <c r="K465" s="31"/>
      <c r="L465" s="33"/>
      <c r="M465" s="33"/>
      <c r="N465" s="33"/>
      <c r="O465" s="33"/>
      <c r="P465" s="33"/>
    </row>
    <row r="466" spans="1:16">
      <c r="A466" s="31"/>
      <c r="B466" s="31"/>
      <c r="C466" s="31"/>
      <c r="D466" s="31"/>
      <c r="E466" s="31"/>
      <c r="F466" s="31"/>
      <c r="G466" s="35"/>
      <c r="H466" s="29"/>
      <c r="I466" s="31">
        <v>1000</v>
      </c>
      <c r="J466" s="33">
        <v>33</v>
      </c>
      <c r="K466" s="31"/>
      <c r="L466" s="33"/>
      <c r="M466" s="33"/>
      <c r="N466" s="33"/>
      <c r="O466" s="33"/>
      <c r="P466" s="33"/>
    </row>
    <row r="467" spans="1:16">
      <c r="A467" s="31"/>
      <c r="B467" s="31"/>
      <c r="C467" s="31"/>
      <c r="D467" s="31"/>
      <c r="E467" s="31"/>
      <c r="F467" s="31"/>
      <c r="G467" s="35"/>
      <c r="H467" s="29"/>
      <c r="I467" s="31">
        <v>1001</v>
      </c>
      <c r="J467" s="33">
        <v>33</v>
      </c>
      <c r="K467" s="31"/>
      <c r="L467" s="33"/>
      <c r="M467" s="33"/>
      <c r="N467" s="33"/>
      <c r="O467" s="33"/>
      <c r="P467" s="33"/>
    </row>
    <row r="468" spans="1:16">
      <c r="A468" s="31"/>
      <c r="B468" s="31"/>
      <c r="C468" s="31"/>
      <c r="D468" s="31"/>
      <c r="E468" s="31"/>
      <c r="F468" s="31"/>
      <c r="G468" s="35"/>
      <c r="H468" s="29"/>
      <c r="I468" s="31">
        <v>1002</v>
      </c>
      <c r="J468" s="33">
        <v>33</v>
      </c>
      <c r="K468" s="31"/>
      <c r="L468" s="33"/>
      <c r="M468" s="33"/>
      <c r="N468" s="33"/>
      <c r="O468" s="33"/>
      <c r="P468" s="33"/>
    </row>
    <row r="469" spans="1:16">
      <c r="A469" s="31"/>
      <c r="B469" s="31"/>
      <c r="C469" s="31"/>
      <c r="D469" s="31"/>
      <c r="E469" s="31"/>
      <c r="F469" s="31"/>
      <c r="G469" s="35"/>
      <c r="H469" s="29"/>
      <c r="I469" s="31">
        <v>1003</v>
      </c>
      <c r="J469" s="33">
        <v>33</v>
      </c>
      <c r="K469" s="31"/>
      <c r="L469" s="33"/>
      <c r="M469" s="33"/>
      <c r="N469" s="33"/>
      <c r="O469" s="33"/>
      <c r="P469" s="33"/>
    </row>
    <row r="470" spans="1:16">
      <c r="A470" s="31"/>
      <c r="B470" s="31"/>
      <c r="C470" s="31"/>
      <c r="D470" s="31"/>
      <c r="E470" s="31"/>
      <c r="F470" s="31"/>
      <c r="G470" s="35"/>
      <c r="H470" s="29"/>
      <c r="I470" s="31">
        <v>1004</v>
      </c>
      <c r="J470" s="33">
        <v>33</v>
      </c>
      <c r="K470" s="31"/>
      <c r="L470" s="33"/>
      <c r="M470" s="33"/>
      <c r="N470" s="33"/>
      <c r="O470" s="33"/>
      <c r="P470" s="33"/>
    </row>
    <row r="471" spans="1:16">
      <c r="A471" s="31"/>
      <c r="B471" s="31"/>
      <c r="C471" s="31"/>
      <c r="D471" s="31"/>
      <c r="E471" s="31"/>
      <c r="F471" s="31"/>
      <c r="G471" s="35"/>
      <c r="H471" s="29"/>
      <c r="I471" s="31">
        <v>1005</v>
      </c>
      <c r="J471" s="33">
        <v>33</v>
      </c>
      <c r="K471" s="31"/>
      <c r="L471" s="33"/>
      <c r="M471" s="33"/>
      <c r="N471" s="33"/>
      <c r="O471" s="33"/>
      <c r="P471" s="33"/>
    </row>
    <row r="472" spans="1:16">
      <c r="A472" s="31"/>
      <c r="B472" s="31"/>
      <c r="C472" s="31"/>
      <c r="D472" s="31"/>
      <c r="E472" s="31"/>
      <c r="F472" s="31"/>
      <c r="G472" s="35"/>
      <c r="H472" s="29"/>
      <c r="I472" s="31">
        <v>1006</v>
      </c>
      <c r="J472" s="33">
        <v>33</v>
      </c>
      <c r="K472" s="31"/>
      <c r="L472" s="33"/>
      <c r="M472" s="33"/>
      <c r="N472" s="33"/>
      <c r="O472" s="33"/>
      <c r="P472" s="33"/>
    </row>
    <row r="473" spans="1:16">
      <c r="A473" s="31"/>
      <c r="B473" s="31"/>
      <c r="C473" s="31"/>
      <c r="D473" s="31"/>
      <c r="E473" s="31"/>
      <c r="F473" s="31"/>
      <c r="G473" s="35"/>
      <c r="H473" s="29"/>
      <c r="I473" s="31">
        <v>1007</v>
      </c>
      <c r="J473" s="33">
        <v>33</v>
      </c>
      <c r="K473" s="31"/>
      <c r="L473" s="33"/>
      <c r="M473" s="33"/>
      <c r="N473" s="33"/>
      <c r="O473" s="33"/>
      <c r="P473" s="33"/>
    </row>
    <row r="474" spans="1:16">
      <c r="A474" s="31"/>
      <c r="B474" s="31"/>
      <c r="C474" s="31"/>
      <c r="D474" s="31"/>
      <c r="E474" s="31"/>
      <c r="F474" s="31"/>
      <c r="G474" s="35"/>
      <c r="H474" s="29"/>
      <c r="I474" s="31">
        <v>1008</v>
      </c>
      <c r="J474" s="33">
        <v>33</v>
      </c>
      <c r="K474" s="31"/>
      <c r="L474" s="33"/>
      <c r="M474" s="33"/>
      <c r="N474" s="33"/>
      <c r="O474" s="33"/>
      <c r="P474" s="33"/>
    </row>
    <row r="475" spans="1:16">
      <c r="A475" s="31"/>
      <c r="B475" s="31"/>
      <c r="C475" s="31"/>
      <c r="D475" s="31"/>
      <c r="E475" s="31"/>
      <c r="F475" s="31"/>
      <c r="G475" s="35"/>
      <c r="H475" s="29"/>
      <c r="I475" s="31">
        <v>1009</v>
      </c>
      <c r="J475" s="33">
        <v>33</v>
      </c>
      <c r="K475" s="31"/>
      <c r="L475" s="33"/>
      <c r="M475" s="33"/>
      <c r="N475" s="33"/>
      <c r="O475" s="33"/>
      <c r="P475" s="33"/>
    </row>
    <row r="476" spans="1:16">
      <c r="A476" s="31"/>
      <c r="B476" s="31"/>
      <c r="C476" s="31"/>
      <c r="D476" s="31"/>
      <c r="E476" s="31"/>
      <c r="F476" s="31"/>
      <c r="G476" s="35"/>
      <c r="H476" s="29"/>
      <c r="I476" s="31">
        <v>1010</v>
      </c>
      <c r="J476" s="33">
        <v>33</v>
      </c>
      <c r="K476" s="31"/>
      <c r="L476" s="33"/>
      <c r="M476" s="33"/>
      <c r="N476" s="33"/>
      <c r="O476" s="33"/>
      <c r="P476" s="33"/>
    </row>
    <row r="477" spans="1:16">
      <c r="A477" s="31"/>
      <c r="B477" s="31"/>
      <c r="C477" s="31"/>
      <c r="D477" s="31"/>
      <c r="E477" s="31"/>
      <c r="F477" s="31"/>
      <c r="G477" s="35"/>
      <c r="H477" s="29"/>
      <c r="I477" s="31">
        <v>1011</v>
      </c>
      <c r="J477" s="33">
        <v>33</v>
      </c>
      <c r="K477" s="31"/>
      <c r="L477" s="33"/>
      <c r="M477" s="33"/>
      <c r="N477" s="33"/>
      <c r="O477" s="33"/>
      <c r="P477" s="33"/>
    </row>
    <row r="478" spans="1:16">
      <c r="A478" s="31"/>
      <c r="B478" s="31"/>
      <c r="C478" s="31"/>
      <c r="D478" s="31"/>
      <c r="E478" s="31"/>
      <c r="F478" s="31"/>
      <c r="G478" s="35"/>
      <c r="H478" s="29"/>
      <c r="I478" s="31">
        <v>1012</v>
      </c>
      <c r="J478" s="33">
        <v>33</v>
      </c>
      <c r="K478" s="31"/>
      <c r="L478" s="33"/>
      <c r="M478" s="33"/>
      <c r="N478" s="33"/>
      <c r="O478" s="33"/>
      <c r="P478" s="33"/>
    </row>
    <row r="479" spans="1:16">
      <c r="A479" s="31"/>
      <c r="B479" s="31"/>
      <c r="C479" s="31"/>
      <c r="D479" s="31"/>
      <c r="E479" s="31"/>
      <c r="F479" s="31"/>
      <c r="G479" s="35"/>
      <c r="H479" s="29"/>
      <c r="I479" s="31">
        <v>1013</v>
      </c>
      <c r="J479" s="33">
        <v>33</v>
      </c>
      <c r="K479" s="31"/>
      <c r="L479" s="33"/>
      <c r="M479" s="33"/>
      <c r="N479" s="33"/>
      <c r="O479" s="33"/>
      <c r="P479" s="33"/>
    </row>
    <row r="480" spans="1:16">
      <c r="A480" s="31"/>
      <c r="B480" s="31"/>
      <c r="C480" s="31"/>
      <c r="D480" s="31"/>
      <c r="E480" s="31"/>
      <c r="F480" s="31"/>
      <c r="G480" s="35"/>
      <c r="H480" s="29"/>
      <c r="I480" s="31">
        <v>1014</v>
      </c>
      <c r="J480" s="33">
        <v>34</v>
      </c>
      <c r="K480" s="31"/>
      <c r="L480" s="33"/>
      <c r="M480" s="33"/>
      <c r="N480" s="33"/>
      <c r="O480" s="33"/>
      <c r="P480" s="33"/>
    </row>
    <row r="481" spans="1:16">
      <c r="A481" s="31"/>
      <c r="B481" s="31"/>
      <c r="C481" s="31"/>
      <c r="D481" s="31"/>
      <c r="E481" s="31"/>
      <c r="F481" s="31"/>
      <c r="G481" s="35"/>
      <c r="H481" s="29"/>
      <c r="I481" s="31">
        <v>1015</v>
      </c>
      <c r="J481" s="33">
        <v>34</v>
      </c>
      <c r="K481" s="31"/>
      <c r="L481" s="33"/>
      <c r="M481" s="33"/>
      <c r="N481" s="33"/>
      <c r="O481" s="33"/>
      <c r="P481" s="33"/>
    </row>
    <row r="482" spans="1:16">
      <c r="A482" s="31"/>
      <c r="B482" s="31"/>
      <c r="C482" s="31"/>
      <c r="D482" s="31"/>
      <c r="E482" s="31"/>
      <c r="F482" s="31"/>
      <c r="G482" s="35"/>
      <c r="H482" s="29"/>
      <c r="I482" s="31">
        <v>1016</v>
      </c>
      <c r="J482" s="33">
        <v>34</v>
      </c>
      <c r="K482" s="31"/>
      <c r="L482" s="33"/>
      <c r="M482" s="33"/>
      <c r="N482" s="33"/>
      <c r="O482" s="33"/>
      <c r="P482" s="33"/>
    </row>
    <row r="483" spans="1:16">
      <c r="A483" s="31"/>
      <c r="B483" s="31"/>
      <c r="C483" s="31"/>
      <c r="D483" s="31"/>
      <c r="E483" s="31"/>
      <c r="F483" s="31"/>
      <c r="G483" s="35"/>
      <c r="H483" s="29"/>
      <c r="I483" s="31">
        <v>1017</v>
      </c>
      <c r="J483" s="33">
        <v>34</v>
      </c>
      <c r="K483" s="31"/>
      <c r="L483" s="33"/>
      <c r="M483" s="33"/>
      <c r="N483" s="33"/>
      <c r="O483" s="33"/>
      <c r="P483" s="33"/>
    </row>
    <row r="484" spans="1:16">
      <c r="A484" s="31"/>
      <c r="B484" s="31"/>
      <c r="C484" s="31"/>
      <c r="D484" s="31"/>
      <c r="E484" s="31"/>
      <c r="F484" s="31"/>
      <c r="G484" s="35"/>
      <c r="H484" s="29"/>
      <c r="I484" s="31">
        <v>1018</v>
      </c>
      <c r="J484" s="33">
        <v>34</v>
      </c>
      <c r="K484" s="31"/>
      <c r="L484" s="33"/>
      <c r="M484" s="33"/>
      <c r="N484" s="33"/>
      <c r="O484" s="33"/>
      <c r="P484" s="33"/>
    </row>
    <row r="485" spans="1:16">
      <c r="A485" s="31"/>
      <c r="B485" s="31"/>
      <c r="C485" s="31"/>
      <c r="D485" s="31"/>
      <c r="E485" s="31"/>
      <c r="F485" s="31"/>
      <c r="G485" s="35"/>
      <c r="H485" s="29"/>
      <c r="I485" s="31">
        <v>1019</v>
      </c>
      <c r="J485" s="33">
        <v>34</v>
      </c>
      <c r="K485" s="31"/>
      <c r="L485" s="33"/>
      <c r="M485" s="33"/>
      <c r="N485" s="33"/>
      <c r="O485" s="33"/>
      <c r="P485" s="33"/>
    </row>
    <row r="486" spans="1:16">
      <c r="A486" s="31"/>
      <c r="B486" s="31"/>
      <c r="C486" s="31"/>
      <c r="D486" s="31"/>
      <c r="E486" s="31"/>
      <c r="F486" s="31"/>
      <c r="G486" s="35"/>
      <c r="H486" s="29"/>
      <c r="I486" s="31">
        <v>1020</v>
      </c>
      <c r="J486" s="33">
        <v>34</v>
      </c>
      <c r="K486" s="31"/>
      <c r="L486" s="33"/>
      <c r="M486" s="33"/>
      <c r="N486" s="33"/>
      <c r="O486" s="33"/>
      <c r="P486" s="33"/>
    </row>
    <row r="487" spans="1:16">
      <c r="A487" s="31"/>
      <c r="B487" s="31"/>
      <c r="C487" s="31"/>
      <c r="D487" s="31"/>
      <c r="E487" s="31"/>
      <c r="F487" s="31"/>
      <c r="G487" s="35"/>
      <c r="H487" s="29"/>
      <c r="I487" s="31">
        <v>1021</v>
      </c>
      <c r="J487" s="33">
        <v>34</v>
      </c>
      <c r="K487" s="31"/>
      <c r="L487" s="33"/>
      <c r="M487" s="33"/>
      <c r="N487" s="33"/>
      <c r="O487" s="33"/>
      <c r="P487" s="33"/>
    </row>
    <row r="488" spans="1:16">
      <c r="A488" s="31"/>
      <c r="B488" s="31"/>
      <c r="C488" s="31"/>
      <c r="D488" s="31"/>
      <c r="E488" s="31"/>
      <c r="F488" s="31"/>
      <c r="G488" s="35"/>
      <c r="H488" s="29"/>
      <c r="I488" s="31">
        <v>1022</v>
      </c>
      <c r="J488" s="33">
        <v>34</v>
      </c>
      <c r="K488" s="31"/>
      <c r="L488" s="33"/>
      <c r="M488" s="33"/>
      <c r="N488" s="33"/>
      <c r="O488" s="33"/>
      <c r="P488" s="33"/>
    </row>
    <row r="489" spans="1:16">
      <c r="A489" s="31"/>
      <c r="B489" s="31"/>
      <c r="C489" s="31"/>
      <c r="D489" s="31"/>
      <c r="E489" s="31"/>
      <c r="F489" s="31"/>
      <c r="G489" s="35"/>
      <c r="H489" s="29"/>
      <c r="I489" s="31">
        <v>1023</v>
      </c>
      <c r="J489" s="33">
        <v>34</v>
      </c>
      <c r="K489" s="31"/>
      <c r="L489" s="33"/>
      <c r="M489" s="33"/>
      <c r="N489" s="33"/>
      <c r="O489" s="33"/>
      <c r="P489" s="33"/>
    </row>
    <row r="490" spans="1:16">
      <c r="A490" s="31"/>
      <c r="B490" s="31"/>
      <c r="C490" s="31"/>
      <c r="D490" s="31"/>
      <c r="E490" s="31"/>
      <c r="F490" s="31"/>
      <c r="G490" s="35"/>
      <c r="H490" s="29"/>
      <c r="I490" s="31">
        <v>1024</v>
      </c>
      <c r="J490" s="33">
        <v>34</v>
      </c>
      <c r="K490" s="31"/>
      <c r="L490" s="33"/>
      <c r="M490" s="33"/>
      <c r="N490" s="33"/>
      <c r="O490" s="33"/>
      <c r="P490" s="33"/>
    </row>
    <row r="491" spans="1:16">
      <c r="A491" s="31"/>
      <c r="B491" s="31"/>
      <c r="C491" s="31"/>
      <c r="D491" s="31"/>
      <c r="E491" s="31"/>
      <c r="F491" s="31"/>
      <c r="G491" s="35"/>
      <c r="H491" s="29"/>
      <c r="I491" s="31">
        <v>1025</v>
      </c>
      <c r="J491" s="33">
        <v>34</v>
      </c>
      <c r="K491" s="31"/>
      <c r="L491" s="33"/>
      <c r="M491" s="33"/>
      <c r="N491" s="33"/>
      <c r="O491" s="33"/>
      <c r="P491" s="33"/>
    </row>
    <row r="492" spans="1:16">
      <c r="A492" s="31"/>
      <c r="B492" s="31"/>
      <c r="C492" s="31"/>
      <c r="D492" s="31"/>
      <c r="E492" s="31"/>
      <c r="F492" s="31"/>
      <c r="G492" s="35"/>
      <c r="H492" s="29"/>
      <c r="I492" s="31">
        <v>1026</v>
      </c>
      <c r="J492" s="33">
        <v>34</v>
      </c>
      <c r="K492" s="31"/>
      <c r="L492" s="33"/>
      <c r="M492" s="33"/>
      <c r="N492" s="33"/>
      <c r="O492" s="33"/>
      <c r="P492" s="33"/>
    </row>
    <row r="493" spans="1:16">
      <c r="A493" s="31"/>
      <c r="B493" s="31"/>
      <c r="C493" s="31"/>
      <c r="D493" s="31"/>
      <c r="E493" s="31"/>
      <c r="F493" s="31"/>
      <c r="G493" s="35"/>
      <c r="H493" s="29"/>
      <c r="I493" s="31">
        <v>1027</v>
      </c>
      <c r="J493" s="33">
        <v>34</v>
      </c>
      <c r="K493" s="31"/>
      <c r="L493" s="33"/>
      <c r="M493" s="33"/>
      <c r="N493" s="33"/>
      <c r="O493" s="33"/>
      <c r="P493" s="33"/>
    </row>
    <row r="494" spans="1:16">
      <c r="A494" s="31"/>
      <c r="B494" s="31"/>
      <c r="C494" s="31"/>
      <c r="D494" s="31"/>
      <c r="E494" s="31"/>
      <c r="F494" s="31"/>
      <c r="G494" s="35"/>
      <c r="H494" s="29"/>
      <c r="I494" s="31">
        <v>1028</v>
      </c>
      <c r="J494" s="33">
        <v>35</v>
      </c>
      <c r="K494" s="31"/>
      <c r="L494" s="33"/>
      <c r="M494" s="33"/>
      <c r="N494" s="33"/>
      <c r="O494" s="33"/>
      <c r="P494" s="33"/>
    </row>
    <row r="495" spans="1:16">
      <c r="A495" s="31"/>
      <c r="B495" s="31"/>
      <c r="C495" s="31"/>
      <c r="D495" s="31"/>
      <c r="E495" s="31"/>
      <c r="F495" s="31"/>
      <c r="G495" s="35"/>
      <c r="H495" s="29"/>
      <c r="I495" s="31">
        <v>1029</v>
      </c>
      <c r="J495" s="33">
        <v>35</v>
      </c>
      <c r="K495" s="31"/>
      <c r="L495" s="33"/>
      <c r="M495" s="33"/>
      <c r="N495" s="33"/>
      <c r="O495" s="33"/>
      <c r="P495" s="33"/>
    </row>
    <row r="496" spans="1:16">
      <c r="A496" s="31"/>
      <c r="B496" s="31"/>
      <c r="C496" s="31"/>
      <c r="D496" s="31"/>
      <c r="E496" s="31"/>
      <c r="F496" s="31"/>
      <c r="G496" s="35"/>
      <c r="H496" s="29"/>
      <c r="I496" s="31">
        <v>1030</v>
      </c>
      <c r="J496" s="33">
        <v>35</v>
      </c>
      <c r="K496" s="31"/>
      <c r="L496" s="33"/>
      <c r="M496" s="33"/>
      <c r="N496" s="33"/>
      <c r="O496" s="33"/>
      <c r="P496" s="33"/>
    </row>
    <row r="497" spans="1:16">
      <c r="A497" s="31"/>
      <c r="B497" s="31"/>
      <c r="C497" s="31"/>
      <c r="D497" s="31"/>
      <c r="E497" s="31"/>
      <c r="F497" s="31"/>
      <c r="G497" s="35"/>
      <c r="H497" s="29"/>
      <c r="I497" s="31">
        <v>1031</v>
      </c>
      <c r="J497" s="33">
        <v>35</v>
      </c>
      <c r="K497" s="31"/>
      <c r="L497" s="33"/>
      <c r="M497" s="33"/>
      <c r="N497" s="33"/>
      <c r="O497" s="33"/>
      <c r="P497" s="33"/>
    </row>
    <row r="498" spans="1:16">
      <c r="A498" s="31"/>
      <c r="B498" s="31"/>
      <c r="C498" s="31"/>
      <c r="D498" s="31"/>
      <c r="E498" s="31"/>
      <c r="F498" s="31"/>
      <c r="G498" s="35"/>
      <c r="H498" s="29"/>
      <c r="I498" s="31">
        <v>1032</v>
      </c>
      <c r="J498" s="33">
        <v>35</v>
      </c>
      <c r="K498" s="31"/>
      <c r="L498" s="33"/>
      <c r="M498" s="33"/>
      <c r="N498" s="33"/>
      <c r="O498" s="33"/>
      <c r="P498" s="33"/>
    </row>
    <row r="499" spans="1:16">
      <c r="A499" s="31"/>
      <c r="B499" s="31"/>
      <c r="C499" s="31"/>
      <c r="D499" s="31"/>
      <c r="E499" s="31"/>
      <c r="F499" s="31"/>
      <c r="G499" s="35"/>
      <c r="H499" s="29"/>
      <c r="I499" s="31">
        <v>1033</v>
      </c>
      <c r="J499" s="33">
        <v>35</v>
      </c>
      <c r="K499" s="31"/>
      <c r="L499" s="33"/>
      <c r="M499" s="33"/>
      <c r="N499" s="33"/>
      <c r="O499" s="33"/>
      <c r="P499" s="33"/>
    </row>
    <row r="500" spans="1:16">
      <c r="A500" s="31"/>
      <c r="B500" s="31"/>
      <c r="C500" s="31"/>
      <c r="D500" s="31"/>
      <c r="E500" s="31"/>
      <c r="F500" s="31"/>
      <c r="G500" s="35"/>
      <c r="H500" s="29"/>
      <c r="I500" s="31">
        <v>1034</v>
      </c>
      <c r="J500" s="33">
        <v>35</v>
      </c>
      <c r="K500" s="31"/>
      <c r="L500" s="33"/>
      <c r="M500" s="33"/>
      <c r="N500" s="33"/>
      <c r="O500" s="33"/>
      <c r="P500" s="33"/>
    </row>
    <row r="501" spans="1:16">
      <c r="A501" s="31"/>
      <c r="B501" s="31"/>
      <c r="C501" s="31"/>
      <c r="D501" s="31"/>
      <c r="E501" s="31"/>
      <c r="F501" s="31"/>
      <c r="G501" s="35"/>
      <c r="H501" s="29"/>
      <c r="I501" s="31">
        <v>1035</v>
      </c>
      <c r="J501" s="33">
        <v>35</v>
      </c>
      <c r="K501" s="31"/>
      <c r="L501" s="33"/>
      <c r="M501" s="33"/>
      <c r="N501" s="33"/>
      <c r="O501" s="33"/>
      <c r="P501" s="33"/>
    </row>
    <row r="502" spans="1:16">
      <c r="A502" s="31"/>
      <c r="B502" s="31"/>
      <c r="C502" s="31"/>
      <c r="D502" s="31"/>
      <c r="E502" s="31"/>
      <c r="F502" s="31"/>
      <c r="G502" s="35"/>
      <c r="H502" s="29"/>
      <c r="I502" s="31">
        <v>1036</v>
      </c>
      <c r="J502" s="33">
        <v>35</v>
      </c>
      <c r="K502" s="31"/>
      <c r="L502" s="33"/>
      <c r="M502" s="33"/>
      <c r="N502" s="33"/>
      <c r="O502" s="33"/>
      <c r="P502" s="33"/>
    </row>
    <row r="503" spans="1:16">
      <c r="A503" s="31"/>
      <c r="B503" s="31"/>
      <c r="C503" s="31"/>
      <c r="D503" s="31"/>
      <c r="E503" s="31"/>
      <c r="F503" s="31"/>
      <c r="G503" s="35"/>
      <c r="H503" s="29"/>
      <c r="I503" s="31">
        <v>1037</v>
      </c>
      <c r="J503" s="33">
        <v>35</v>
      </c>
      <c r="K503" s="31"/>
      <c r="L503" s="33"/>
      <c r="M503" s="33"/>
      <c r="N503" s="33"/>
      <c r="O503" s="33"/>
      <c r="P503" s="33"/>
    </row>
    <row r="504" spans="1:16">
      <c r="A504" s="31"/>
      <c r="B504" s="31"/>
      <c r="C504" s="31"/>
      <c r="D504" s="31"/>
      <c r="E504" s="31"/>
      <c r="F504" s="31"/>
      <c r="G504" s="35"/>
      <c r="H504" s="29"/>
      <c r="I504" s="31">
        <v>1038</v>
      </c>
      <c r="J504" s="33">
        <v>35</v>
      </c>
      <c r="K504" s="31"/>
      <c r="L504" s="33"/>
      <c r="M504" s="33"/>
      <c r="N504" s="33"/>
      <c r="O504" s="33"/>
      <c r="P504" s="33"/>
    </row>
    <row r="505" spans="1:16">
      <c r="A505" s="31"/>
      <c r="B505" s="31"/>
      <c r="C505" s="31"/>
      <c r="D505" s="31"/>
      <c r="E505" s="31"/>
      <c r="F505" s="31"/>
      <c r="G505" s="35"/>
      <c r="H505" s="29"/>
      <c r="I505" s="31">
        <v>1039</v>
      </c>
      <c r="J505" s="33">
        <v>35</v>
      </c>
      <c r="K505" s="31"/>
      <c r="L505" s="33"/>
      <c r="M505" s="33"/>
      <c r="N505" s="33"/>
      <c r="O505" s="33"/>
      <c r="P505" s="33"/>
    </row>
    <row r="506" spans="1:16">
      <c r="A506" s="31"/>
      <c r="B506" s="31"/>
      <c r="C506" s="31"/>
      <c r="D506" s="31"/>
      <c r="E506" s="31"/>
      <c r="F506" s="31"/>
      <c r="G506" s="35"/>
      <c r="H506" s="29"/>
      <c r="I506" s="31">
        <v>1040</v>
      </c>
      <c r="J506" s="33">
        <v>35</v>
      </c>
      <c r="K506" s="31"/>
      <c r="L506" s="33"/>
      <c r="M506" s="33"/>
      <c r="N506" s="33"/>
      <c r="O506" s="33"/>
      <c r="P506" s="33"/>
    </row>
    <row r="507" spans="1:16">
      <c r="A507" s="31"/>
      <c r="B507" s="31"/>
      <c r="C507" s="31"/>
      <c r="D507" s="31"/>
      <c r="E507" s="31"/>
      <c r="F507" s="31"/>
      <c r="G507" s="35"/>
      <c r="H507" s="29"/>
      <c r="I507" s="31">
        <v>1041</v>
      </c>
      <c r="J507" s="33">
        <v>36</v>
      </c>
      <c r="K507" s="31"/>
      <c r="L507" s="33"/>
      <c r="M507" s="33"/>
      <c r="N507" s="33"/>
      <c r="O507" s="33"/>
      <c r="P507" s="33"/>
    </row>
    <row r="508" spans="1:16">
      <c r="A508" s="31"/>
      <c r="B508" s="31"/>
      <c r="C508" s="31"/>
      <c r="D508" s="31"/>
      <c r="E508" s="31"/>
      <c r="F508" s="31"/>
      <c r="G508" s="35"/>
      <c r="H508" s="29"/>
      <c r="I508" s="31">
        <v>1042</v>
      </c>
      <c r="J508" s="33">
        <v>36</v>
      </c>
      <c r="K508" s="31"/>
      <c r="L508" s="33"/>
      <c r="M508" s="33"/>
      <c r="N508" s="33"/>
      <c r="O508" s="33"/>
      <c r="P508" s="33"/>
    </row>
    <row r="509" spans="1:16">
      <c r="A509" s="31"/>
      <c r="B509" s="31"/>
      <c r="C509" s="31"/>
      <c r="D509" s="31"/>
      <c r="E509" s="31"/>
      <c r="F509" s="31"/>
      <c r="G509" s="35"/>
      <c r="H509" s="29"/>
      <c r="I509" s="31">
        <v>1043</v>
      </c>
      <c r="J509" s="33">
        <v>36</v>
      </c>
      <c r="K509" s="31"/>
      <c r="L509" s="33"/>
      <c r="M509" s="33"/>
      <c r="N509" s="33"/>
      <c r="O509" s="33"/>
      <c r="P509" s="33"/>
    </row>
    <row r="510" spans="1:16">
      <c r="A510" s="31"/>
      <c r="B510" s="31"/>
      <c r="C510" s="31"/>
      <c r="D510" s="31"/>
      <c r="E510" s="31"/>
      <c r="F510" s="31"/>
      <c r="G510" s="35"/>
      <c r="H510" s="29"/>
      <c r="I510" s="31">
        <v>1044</v>
      </c>
      <c r="J510" s="33">
        <v>36</v>
      </c>
      <c r="K510" s="31"/>
      <c r="L510" s="33"/>
      <c r="M510" s="33"/>
      <c r="N510" s="33"/>
      <c r="O510" s="33"/>
      <c r="P510" s="33"/>
    </row>
    <row r="511" spans="1:16">
      <c r="A511" s="31"/>
      <c r="B511" s="31"/>
      <c r="C511" s="31"/>
      <c r="D511" s="31"/>
      <c r="E511" s="31"/>
      <c r="F511" s="31"/>
      <c r="G511" s="35"/>
      <c r="H511" s="29"/>
      <c r="I511" s="31">
        <v>1045</v>
      </c>
      <c r="J511" s="33">
        <v>36</v>
      </c>
      <c r="K511" s="31"/>
      <c r="L511" s="33"/>
      <c r="M511" s="33"/>
      <c r="N511" s="33"/>
      <c r="O511" s="33"/>
      <c r="P511" s="33"/>
    </row>
    <row r="512" spans="1:16">
      <c r="A512" s="31"/>
      <c r="B512" s="31"/>
      <c r="C512" s="31"/>
      <c r="D512" s="31"/>
      <c r="E512" s="31"/>
      <c r="F512" s="31"/>
      <c r="G512" s="35"/>
      <c r="H512" s="29"/>
      <c r="I512" s="31">
        <v>1046</v>
      </c>
      <c r="J512" s="33">
        <v>36</v>
      </c>
      <c r="K512" s="31"/>
      <c r="L512" s="33"/>
      <c r="M512" s="33"/>
      <c r="N512" s="33"/>
      <c r="O512" s="33"/>
      <c r="P512" s="33"/>
    </row>
    <row r="513" spans="1:16">
      <c r="A513" s="31"/>
      <c r="B513" s="31"/>
      <c r="C513" s="31"/>
      <c r="D513" s="31"/>
      <c r="E513" s="31"/>
      <c r="F513" s="31"/>
      <c r="G513" s="35"/>
      <c r="H513" s="29"/>
      <c r="I513" s="31">
        <v>1047</v>
      </c>
      <c r="J513" s="33">
        <v>36</v>
      </c>
      <c r="K513" s="31"/>
      <c r="L513" s="33"/>
      <c r="M513" s="33"/>
      <c r="N513" s="33"/>
      <c r="O513" s="33"/>
      <c r="P513" s="33"/>
    </row>
    <row r="514" spans="1:16">
      <c r="A514" s="31"/>
      <c r="B514" s="31"/>
      <c r="C514" s="31"/>
      <c r="D514" s="31"/>
      <c r="E514" s="31"/>
      <c r="F514" s="31"/>
      <c r="G514" s="35"/>
      <c r="H514" s="29"/>
      <c r="I514" s="31">
        <v>1048</v>
      </c>
      <c r="J514" s="33">
        <v>36</v>
      </c>
      <c r="K514" s="31"/>
      <c r="L514" s="33"/>
      <c r="M514" s="33"/>
      <c r="N514" s="33"/>
      <c r="O514" s="33"/>
      <c r="P514" s="33"/>
    </row>
    <row r="515" spans="1:16">
      <c r="A515" s="31"/>
      <c r="B515" s="31"/>
      <c r="C515" s="31"/>
      <c r="D515" s="31"/>
      <c r="E515" s="31"/>
      <c r="F515" s="31"/>
      <c r="G515" s="35"/>
      <c r="H515" s="29"/>
      <c r="I515" s="31">
        <v>1049</v>
      </c>
      <c r="J515" s="33">
        <v>36</v>
      </c>
      <c r="K515" s="31"/>
      <c r="L515" s="33"/>
      <c r="M515" s="33"/>
      <c r="N515" s="33"/>
      <c r="O515" s="33"/>
      <c r="P515" s="33"/>
    </row>
    <row r="516" spans="1:16">
      <c r="A516" s="31"/>
      <c r="B516" s="31"/>
      <c r="C516" s="31"/>
      <c r="D516" s="31"/>
      <c r="E516" s="31"/>
      <c r="F516" s="31"/>
      <c r="G516" s="35"/>
      <c r="H516" s="29"/>
      <c r="I516" s="31">
        <v>1050</v>
      </c>
      <c r="J516" s="33">
        <v>36</v>
      </c>
      <c r="K516" s="31"/>
      <c r="L516" s="33"/>
      <c r="M516" s="33"/>
      <c r="N516" s="33"/>
      <c r="O516" s="33"/>
      <c r="P516" s="33"/>
    </row>
    <row r="517" spans="1:16">
      <c r="A517" s="31"/>
      <c r="B517" s="31"/>
      <c r="C517" s="31"/>
      <c r="D517" s="31"/>
      <c r="E517" s="31"/>
      <c r="F517" s="31"/>
      <c r="G517" s="35"/>
      <c r="H517" s="29"/>
      <c r="I517" s="31">
        <v>1051</v>
      </c>
      <c r="J517" s="33">
        <v>36</v>
      </c>
      <c r="K517" s="31"/>
      <c r="L517" s="33"/>
      <c r="M517" s="33"/>
      <c r="N517" s="33"/>
      <c r="O517" s="33"/>
      <c r="P517" s="33"/>
    </row>
    <row r="518" spans="1:16">
      <c r="A518" s="31"/>
      <c r="B518" s="31"/>
      <c r="C518" s="31"/>
      <c r="D518" s="31"/>
      <c r="E518" s="31"/>
      <c r="F518" s="31"/>
      <c r="G518" s="35"/>
      <c r="H518" s="29"/>
      <c r="I518" s="31">
        <v>1052</v>
      </c>
      <c r="J518" s="33">
        <v>36</v>
      </c>
      <c r="K518" s="31"/>
      <c r="L518" s="33"/>
      <c r="M518" s="33"/>
      <c r="N518" s="33"/>
      <c r="O518" s="33"/>
      <c r="P518" s="33"/>
    </row>
    <row r="519" spans="1:16">
      <c r="A519" s="31"/>
      <c r="B519" s="31"/>
      <c r="C519" s="31"/>
      <c r="D519" s="31"/>
      <c r="E519" s="31"/>
      <c r="F519" s="31"/>
      <c r="G519" s="35"/>
      <c r="H519" s="29"/>
      <c r="I519" s="31">
        <v>1053</v>
      </c>
      <c r="J519" s="33">
        <v>36</v>
      </c>
      <c r="K519" s="31"/>
      <c r="L519" s="33"/>
      <c r="M519" s="33"/>
      <c r="N519" s="33"/>
      <c r="O519" s="33"/>
      <c r="P519" s="33"/>
    </row>
    <row r="520" spans="1:16">
      <c r="A520" s="31"/>
      <c r="B520" s="31"/>
      <c r="C520" s="31"/>
      <c r="D520" s="31"/>
      <c r="E520" s="31"/>
      <c r="F520" s="31"/>
      <c r="G520" s="35"/>
      <c r="H520" s="29"/>
      <c r="I520" s="31">
        <v>1054</v>
      </c>
      <c r="J520" s="33">
        <v>36</v>
      </c>
      <c r="K520" s="31"/>
      <c r="L520" s="33"/>
      <c r="M520" s="33"/>
      <c r="N520" s="33"/>
      <c r="O520" s="33"/>
      <c r="P520" s="33"/>
    </row>
    <row r="521" spans="1:16">
      <c r="A521" s="31"/>
      <c r="B521" s="31"/>
      <c r="C521" s="31"/>
      <c r="D521" s="31"/>
      <c r="E521" s="31"/>
      <c r="F521" s="31"/>
      <c r="G521" s="35"/>
      <c r="H521" s="29"/>
      <c r="I521" s="31">
        <v>1055</v>
      </c>
      <c r="J521" s="33">
        <v>37</v>
      </c>
      <c r="K521" s="31"/>
      <c r="L521" s="33"/>
      <c r="M521" s="33"/>
      <c r="N521" s="33"/>
      <c r="O521" s="33"/>
      <c r="P521" s="33"/>
    </row>
    <row r="522" spans="1:16">
      <c r="A522" s="31"/>
      <c r="B522" s="31"/>
      <c r="C522" s="31"/>
      <c r="D522" s="31"/>
      <c r="E522" s="31"/>
      <c r="F522" s="31"/>
      <c r="G522" s="35"/>
      <c r="H522" s="29"/>
      <c r="I522" s="31">
        <v>1056</v>
      </c>
      <c r="J522" s="33">
        <v>37</v>
      </c>
      <c r="K522" s="31"/>
      <c r="L522" s="33"/>
      <c r="M522" s="33"/>
      <c r="N522" s="33"/>
      <c r="O522" s="33"/>
      <c r="P522" s="33"/>
    </row>
    <row r="523" spans="1:16">
      <c r="A523" s="31"/>
      <c r="B523" s="31"/>
      <c r="C523" s="31"/>
      <c r="D523" s="31"/>
      <c r="E523" s="31"/>
      <c r="F523" s="31"/>
      <c r="G523" s="35"/>
      <c r="H523" s="29"/>
      <c r="I523" s="31">
        <v>1057</v>
      </c>
      <c r="J523" s="33">
        <v>37</v>
      </c>
      <c r="K523" s="31"/>
      <c r="L523" s="33"/>
      <c r="M523" s="33"/>
      <c r="N523" s="33"/>
      <c r="O523" s="33"/>
      <c r="P523" s="33"/>
    </row>
    <row r="524" spans="1:16">
      <c r="A524" s="31"/>
      <c r="B524" s="31"/>
      <c r="C524" s="31"/>
      <c r="D524" s="31"/>
      <c r="E524" s="31"/>
      <c r="F524" s="31"/>
      <c r="G524" s="35"/>
      <c r="H524" s="29"/>
      <c r="I524" s="31">
        <v>1058</v>
      </c>
      <c r="J524" s="33">
        <v>37</v>
      </c>
      <c r="K524" s="31"/>
      <c r="L524" s="33"/>
      <c r="M524" s="33"/>
      <c r="N524" s="33"/>
      <c r="O524" s="33"/>
      <c r="P524" s="33"/>
    </row>
    <row r="525" spans="1:16">
      <c r="A525" s="31"/>
      <c r="B525" s="31"/>
      <c r="C525" s="31"/>
      <c r="D525" s="31"/>
      <c r="E525" s="31"/>
      <c r="F525" s="31"/>
      <c r="G525" s="35"/>
      <c r="H525" s="29"/>
      <c r="I525" s="31">
        <v>1059</v>
      </c>
      <c r="J525" s="33">
        <v>37</v>
      </c>
      <c r="K525" s="31"/>
      <c r="L525" s="33"/>
      <c r="M525" s="33"/>
      <c r="N525" s="33"/>
      <c r="O525" s="33"/>
      <c r="P525" s="33"/>
    </row>
    <row r="526" spans="1:16">
      <c r="A526" s="31"/>
      <c r="B526" s="31"/>
      <c r="C526" s="31"/>
      <c r="D526" s="31"/>
      <c r="E526" s="31"/>
      <c r="F526" s="31"/>
      <c r="G526" s="35"/>
      <c r="H526" s="29"/>
      <c r="I526" s="31">
        <v>1060</v>
      </c>
      <c r="J526" s="33">
        <v>37</v>
      </c>
      <c r="K526" s="31"/>
      <c r="L526" s="33"/>
      <c r="M526" s="33"/>
      <c r="N526" s="33"/>
      <c r="O526" s="33"/>
      <c r="P526" s="33"/>
    </row>
    <row r="527" spans="1:16">
      <c r="A527" s="31"/>
      <c r="B527" s="31"/>
      <c r="C527" s="31"/>
      <c r="D527" s="31"/>
      <c r="E527" s="31"/>
      <c r="F527" s="31"/>
      <c r="G527" s="35"/>
      <c r="H527" s="29"/>
      <c r="I527" s="31">
        <v>1061</v>
      </c>
      <c r="J527" s="33">
        <v>37</v>
      </c>
      <c r="K527" s="31"/>
      <c r="L527" s="33"/>
      <c r="M527" s="33"/>
      <c r="N527" s="33"/>
      <c r="O527" s="33"/>
      <c r="P527" s="33"/>
    </row>
    <row r="528" spans="1:16">
      <c r="A528" s="31"/>
      <c r="B528" s="31"/>
      <c r="C528" s="31"/>
      <c r="D528" s="31"/>
      <c r="E528" s="31"/>
      <c r="F528" s="31"/>
      <c r="G528" s="35"/>
      <c r="H528" s="29"/>
      <c r="I528" s="31">
        <v>1062</v>
      </c>
      <c r="J528" s="33">
        <v>37</v>
      </c>
      <c r="K528" s="31"/>
      <c r="L528" s="33"/>
      <c r="M528" s="33"/>
      <c r="N528" s="33"/>
      <c r="O528" s="33"/>
      <c r="P528" s="33"/>
    </row>
    <row r="529" spans="1:16">
      <c r="A529" s="31"/>
      <c r="B529" s="31"/>
      <c r="C529" s="31"/>
      <c r="D529" s="31"/>
      <c r="E529" s="31"/>
      <c r="F529" s="31"/>
      <c r="G529" s="35"/>
      <c r="H529" s="29"/>
      <c r="I529" s="31">
        <v>1063</v>
      </c>
      <c r="J529" s="33">
        <v>37</v>
      </c>
      <c r="K529" s="31"/>
      <c r="L529" s="33"/>
      <c r="M529" s="33"/>
      <c r="N529" s="33"/>
      <c r="O529" s="33"/>
      <c r="P529" s="33"/>
    </row>
    <row r="530" spans="1:16">
      <c r="A530" s="31"/>
      <c r="B530" s="31"/>
      <c r="C530" s="31"/>
      <c r="D530" s="31"/>
      <c r="E530" s="31"/>
      <c r="F530" s="31"/>
      <c r="G530" s="35"/>
      <c r="H530" s="29"/>
      <c r="I530" s="31">
        <v>1064</v>
      </c>
      <c r="J530" s="33">
        <v>37</v>
      </c>
      <c r="K530" s="31"/>
      <c r="L530" s="33"/>
      <c r="M530" s="33"/>
      <c r="N530" s="33"/>
      <c r="O530" s="33"/>
      <c r="P530" s="33"/>
    </row>
    <row r="531" spans="1:16">
      <c r="A531" s="31"/>
      <c r="B531" s="31"/>
      <c r="C531" s="31"/>
      <c r="D531" s="31"/>
      <c r="E531" s="31"/>
      <c r="F531" s="31"/>
      <c r="G531" s="35"/>
      <c r="H531" s="29"/>
      <c r="I531" s="31">
        <v>1065</v>
      </c>
      <c r="J531" s="33">
        <v>37</v>
      </c>
      <c r="K531" s="31"/>
      <c r="L531" s="33"/>
      <c r="M531" s="33"/>
      <c r="N531" s="33"/>
      <c r="O531" s="33"/>
      <c r="P531" s="33"/>
    </row>
    <row r="532" spans="1:16">
      <c r="A532" s="31"/>
      <c r="B532" s="31"/>
      <c r="C532" s="31"/>
      <c r="D532" s="31"/>
      <c r="E532" s="31"/>
      <c r="F532" s="31"/>
      <c r="G532" s="35"/>
      <c r="H532" s="29"/>
      <c r="I532" s="31">
        <v>1066</v>
      </c>
      <c r="J532" s="33">
        <v>37</v>
      </c>
      <c r="K532" s="31"/>
      <c r="L532" s="33"/>
      <c r="M532" s="33"/>
      <c r="N532" s="33"/>
      <c r="O532" s="33"/>
      <c r="P532" s="33"/>
    </row>
    <row r="533" spans="1:16">
      <c r="A533" s="31"/>
      <c r="B533" s="31"/>
      <c r="C533" s="31"/>
      <c r="D533" s="31"/>
      <c r="E533" s="31"/>
      <c r="F533" s="31"/>
      <c r="G533" s="35"/>
      <c r="H533" s="29"/>
      <c r="I533" s="31">
        <v>1067</v>
      </c>
      <c r="J533" s="33">
        <v>37</v>
      </c>
      <c r="K533" s="31"/>
      <c r="L533" s="33"/>
      <c r="M533" s="33"/>
      <c r="N533" s="33"/>
      <c r="O533" s="33"/>
      <c r="P533" s="33"/>
    </row>
    <row r="534" spans="1:16">
      <c r="A534" s="31"/>
      <c r="B534" s="31"/>
      <c r="C534" s="31"/>
      <c r="D534" s="31"/>
      <c r="E534" s="31"/>
      <c r="F534" s="31"/>
      <c r="G534" s="35"/>
      <c r="H534" s="29"/>
      <c r="I534" s="31">
        <v>1068</v>
      </c>
      <c r="J534" s="33">
        <v>37</v>
      </c>
      <c r="K534" s="31"/>
      <c r="L534" s="33"/>
      <c r="M534" s="33"/>
      <c r="N534" s="33"/>
      <c r="O534" s="33"/>
      <c r="P534" s="33"/>
    </row>
    <row r="535" spans="1:16">
      <c r="A535" s="31"/>
      <c r="B535" s="31"/>
      <c r="C535" s="31"/>
      <c r="D535" s="31"/>
      <c r="E535" s="31"/>
      <c r="F535" s="31"/>
      <c r="G535" s="35"/>
      <c r="H535" s="29"/>
      <c r="I535" s="31">
        <v>1069</v>
      </c>
      <c r="J535" s="33">
        <v>38</v>
      </c>
      <c r="K535" s="31"/>
      <c r="L535" s="33"/>
      <c r="M535" s="33"/>
      <c r="N535" s="33"/>
      <c r="O535" s="33"/>
      <c r="P535" s="33"/>
    </row>
    <row r="536" spans="1:16">
      <c r="A536" s="31"/>
      <c r="B536" s="31"/>
      <c r="C536" s="31"/>
      <c r="D536" s="31"/>
      <c r="E536" s="31"/>
      <c r="F536" s="31"/>
      <c r="G536" s="35"/>
      <c r="H536" s="29"/>
      <c r="I536" s="31">
        <v>1070</v>
      </c>
      <c r="J536" s="33">
        <v>38</v>
      </c>
      <c r="K536" s="31"/>
      <c r="L536" s="33"/>
      <c r="M536" s="33"/>
      <c r="N536" s="33"/>
      <c r="O536" s="33"/>
      <c r="P536" s="33"/>
    </row>
    <row r="537" spans="1:16">
      <c r="A537" s="31"/>
      <c r="B537" s="31"/>
      <c r="C537" s="31"/>
      <c r="D537" s="31"/>
      <c r="E537" s="31"/>
      <c r="F537" s="31"/>
      <c r="G537" s="35"/>
      <c r="H537" s="29"/>
      <c r="I537" s="31">
        <v>1071</v>
      </c>
      <c r="J537" s="33">
        <v>38</v>
      </c>
      <c r="K537" s="31"/>
      <c r="L537" s="33"/>
      <c r="M537" s="33"/>
      <c r="N537" s="33"/>
      <c r="O537" s="33"/>
      <c r="P537" s="33"/>
    </row>
    <row r="538" spans="1:16">
      <c r="A538" s="31"/>
      <c r="B538" s="31"/>
      <c r="C538" s="31"/>
      <c r="D538" s="31"/>
      <c r="E538" s="31"/>
      <c r="F538" s="31"/>
      <c r="G538" s="35"/>
      <c r="H538" s="29"/>
      <c r="I538" s="31">
        <v>1072</v>
      </c>
      <c r="J538" s="33">
        <v>38</v>
      </c>
      <c r="K538" s="31"/>
      <c r="L538" s="33"/>
      <c r="M538" s="33"/>
      <c r="N538" s="33"/>
      <c r="O538" s="33"/>
      <c r="P538" s="33"/>
    </row>
    <row r="539" spans="1:16">
      <c r="A539" s="31"/>
      <c r="B539" s="31"/>
      <c r="C539" s="31"/>
      <c r="D539" s="31"/>
      <c r="E539" s="31"/>
      <c r="F539" s="31"/>
      <c r="G539" s="35"/>
      <c r="H539" s="29"/>
      <c r="I539" s="31">
        <v>1073</v>
      </c>
      <c r="J539" s="33">
        <v>38</v>
      </c>
      <c r="K539" s="31"/>
      <c r="L539" s="33"/>
      <c r="M539" s="33"/>
      <c r="N539" s="33"/>
      <c r="O539" s="33"/>
      <c r="P539" s="33"/>
    </row>
    <row r="540" spans="1:16">
      <c r="A540" s="31"/>
      <c r="B540" s="31"/>
      <c r="C540" s="31"/>
      <c r="D540" s="31"/>
      <c r="E540" s="31"/>
      <c r="F540" s="31"/>
      <c r="G540" s="35"/>
      <c r="H540" s="29"/>
      <c r="I540" s="31">
        <v>1074</v>
      </c>
      <c r="J540" s="33">
        <v>38</v>
      </c>
      <c r="K540" s="31"/>
      <c r="L540" s="33"/>
      <c r="M540" s="33"/>
      <c r="N540" s="33"/>
      <c r="O540" s="33"/>
      <c r="P540" s="33"/>
    </row>
    <row r="541" spans="1:16">
      <c r="A541" s="31"/>
      <c r="B541" s="31"/>
      <c r="C541" s="31"/>
      <c r="D541" s="31"/>
      <c r="E541" s="31"/>
      <c r="F541" s="31"/>
      <c r="G541" s="35"/>
      <c r="H541" s="29"/>
      <c r="I541" s="31">
        <v>1075</v>
      </c>
      <c r="J541" s="33">
        <v>38</v>
      </c>
      <c r="K541" s="31"/>
      <c r="L541" s="33"/>
      <c r="M541" s="33"/>
      <c r="N541" s="33"/>
      <c r="O541" s="33"/>
      <c r="P541" s="33"/>
    </row>
    <row r="542" spans="1:16">
      <c r="A542" s="31"/>
      <c r="B542" s="31"/>
      <c r="C542" s="31"/>
      <c r="D542" s="31"/>
      <c r="E542" s="31"/>
      <c r="F542" s="31"/>
      <c r="G542" s="35"/>
      <c r="H542" s="29"/>
      <c r="I542" s="31">
        <v>1076</v>
      </c>
      <c r="J542" s="33">
        <v>38</v>
      </c>
      <c r="K542" s="31"/>
      <c r="L542" s="33"/>
      <c r="M542" s="33"/>
      <c r="N542" s="33"/>
      <c r="O542" s="33"/>
      <c r="P542" s="33"/>
    </row>
    <row r="543" spans="1:16">
      <c r="A543" s="31"/>
      <c r="B543" s="31"/>
      <c r="C543" s="31"/>
      <c r="D543" s="31"/>
      <c r="E543" s="31"/>
      <c r="F543" s="31"/>
      <c r="G543" s="35"/>
      <c r="H543" s="29"/>
      <c r="I543" s="31">
        <v>1077</v>
      </c>
      <c r="J543" s="33">
        <v>38</v>
      </c>
      <c r="K543" s="31"/>
      <c r="L543" s="33"/>
      <c r="M543" s="33"/>
      <c r="N543" s="33"/>
      <c r="O543" s="33"/>
      <c r="P543" s="33"/>
    </row>
    <row r="544" spans="1:16">
      <c r="A544" s="31"/>
      <c r="B544" s="31"/>
      <c r="C544" s="31"/>
      <c r="D544" s="31"/>
      <c r="E544" s="31"/>
      <c r="F544" s="31"/>
      <c r="G544" s="35"/>
      <c r="H544" s="29"/>
      <c r="I544" s="31">
        <v>1078</v>
      </c>
      <c r="J544" s="33">
        <v>38</v>
      </c>
      <c r="K544" s="31"/>
      <c r="L544" s="33"/>
      <c r="M544" s="33"/>
      <c r="N544" s="33"/>
      <c r="O544" s="33"/>
      <c r="P544" s="33"/>
    </row>
    <row r="545" spans="1:16">
      <c r="A545" s="31"/>
      <c r="B545" s="31"/>
      <c r="C545" s="31"/>
      <c r="D545" s="31"/>
      <c r="E545" s="31"/>
      <c r="F545" s="31"/>
      <c r="G545" s="35"/>
      <c r="H545" s="29"/>
      <c r="I545" s="31">
        <v>1079</v>
      </c>
      <c r="J545" s="33">
        <v>38</v>
      </c>
      <c r="K545" s="31"/>
      <c r="L545" s="33"/>
      <c r="M545" s="33"/>
      <c r="N545" s="33"/>
      <c r="O545" s="33"/>
      <c r="P545" s="33"/>
    </row>
    <row r="546" spans="1:16">
      <c r="A546" s="31"/>
      <c r="B546" s="31"/>
      <c r="C546" s="31"/>
      <c r="D546" s="31"/>
      <c r="E546" s="31"/>
      <c r="F546" s="31"/>
      <c r="G546" s="35"/>
      <c r="H546" s="29"/>
      <c r="I546" s="31">
        <v>1080</v>
      </c>
      <c r="J546" s="33">
        <v>38</v>
      </c>
      <c r="K546" s="31"/>
      <c r="L546" s="33"/>
      <c r="M546" s="33"/>
      <c r="N546" s="33"/>
      <c r="O546" s="33"/>
      <c r="P546" s="33"/>
    </row>
    <row r="547" spans="1:16">
      <c r="A547" s="31"/>
      <c r="B547" s="31"/>
      <c r="C547" s="31"/>
      <c r="D547" s="31"/>
      <c r="E547" s="31"/>
      <c r="F547" s="31"/>
      <c r="G547" s="35"/>
      <c r="H547" s="29"/>
      <c r="I547" s="31">
        <v>1081</v>
      </c>
      <c r="J547" s="33">
        <v>38</v>
      </c>
      <c r="K547" s="31"/>
      <c r="L547" s="33"/>
      <c r="M547" s="33"/>
      <c r="N547" s="33"/>
      <c r="O547" s="33"/>
      <c r="P547" s="33"/>
    </row>
    <row r="548" spans="1:16">
      <c r="A548" s="31"/>
      <c r="B548" s="31"/>
      <c r="C548" s="31"/>
      <c r="D548" s="31"/>
      <c r="E548" s="31"/>
      <c r="F548" s="31"/>
      <c r="G548" s="35"/>
      <c r="H548" s="29"/>
      <c r="I548" s="31">
        <v>1082</v>
      </c>
      <c r="J548" s="33">
        <v>38</v>
      </c>
      <c r="K548" s="31"/>
      <c r="L548" s="33"/>
      <c r="M548" s="33"/>
      <c r="N548" s="33"/>
      <c r="O548" s="33"/>
      <c r="P548" s="33"/>
    </row>
    <row r="549" spans="1:16">
      <c r="A549" s="31"/>
      <c r="B549" s="31"/>
      <c r="C549" s="31"/>
      <c r="D549" s="31"/>
      <c r="E549" s="31"/>
      <c r="F549" s="31"/>
      <c r="G549" s="35"/>
      <c r="H549" s="29"/>
      <c r="I549" s="31">
        <v>1083</v>
      </c>
      <c r="J549" s="33">
        <v>39</v>
      </c>
      <c r="K549" s="31"/>
      <c r="L549" s="33"/>
      <c r="M549" s="33"/>
      <c r="N549" s="33"/>
      <c r="O549" s="33"/>
      <c r="P549" s="33"/>
    </row>
    <row r="550" spans="1:16">
      <c r="A550" s="31"/>
      <c r="B550" s="31"/>
      <c r="C550" s="31"/>
      <c r="D550" s="31"/>
      <c r="E550" s="31"/>
      <c r="F550" s="31"/>
      <c r="G550" s="35"/>
      <c r="H550" s="29"/>
      <c r="I550" s="31">
        <v>1084</v>
      </c>
      <c r="J550" s="33">
        <v>39</v>
      </c>
      <c r="K550" s="31"/>
      <c r="L550" s="33"/>
      <c r="M550" s="33"/>
      <c r="N550" s="33"/>
      <c r="O550" s="33"/>
      <c r="P550" s="33"/>
    </row>
    <row r="551" spans="1:16">
      <c r="A551" s="31"/>
      <c r="B551" s="31"/>
      <c r="C551" s="31"/>
      <c r="D551" s="31"/>
      <c r="E551" s="31"/>
      <c r="F551" s="31"/>
      <c r="G551" s="35"/>
      <c r="H551" s="29"/>
      <c r="I551" s="31">
        <v>1085</v>
      </c>
      <c r="J551" s="33">
        <v>39</v>
      </c>
      <c r="K551" s="31"/>
      <c r="L551" s="33"/>
      <c r="M551" s="33"/>
      <c r="N551" s="33"/>
      <c r="O551" s="33"/>
      <c r="P551" s="33"/>
    </row>
    <row r="552" spans="1:16">
      <c r="A552" s="31"/>
      <c r="B552" s="31"/>
      <c r="C552" s="31"/>
      <c r="D552" s="31"/>
      <c r="E552" s="31"/>
      <c r="F552" s="31"/>
      <c r="G552" s="35"/>
      <c r="H552" s="29"/>
      <c r="I552" s="31">
        <v>1086</v>
      </c>
      <c r="J552" s="33">
        <v>39</v>
      </c>
      <c r="K552" s="31"/>
      <c r="L552" s="33"/>
      <c r="M552" s="33"/>
      <c r="N552" s="33"/>
      <c r="O552" s="33"/>
      <c r="P552" s="33"/>
    </row>
    <row r="553" spans="1:16">
      <c r="A553" s="31"/>
      <c r="B553" s="31"/>
      <c r="C553" s="31"/>
      <c r="D553" s="31"/>
      <c r="E553" s="31"/>
      <c r="F553" s="31"/>
      <c r="G553" s="35"/>
      <c r="H553" s="29"/>
      <c r="I553" s="31">
        <v>1087</v>
      </c>
      <c r="J553" s="33">
        <v>39</v>
      </c>
      <c r="K553" s="31"/>
      <c r="L553" s="33"/>
      <c r="M553" s="33"/>
      <c r="N553" s="33"/>
      <c r="O553" s="33"/>
      <c r="P553" s="33"/>
    </row>
    <row r="554" spans="1:16">
      <c r="A554" s="31"/>
      <c r="B554" s="31"/>
      <c r="C554" s="31"/>
      <c r="D554" s="31"/>
      <c r="E554" s="31"/>
      <c r="F554" s="31"/>
      <c r="G554" s="35"/>
      <c r="H554" s="29"/>
      <c r="I554" s="31">
        <v>1088</v>
      </c>
      <c r="J554" s="33">
        <v>39</v>
      </c>
      <c r="K554" s="31"/>
      <c r="L554" s="33"/>
      <c r="M554" s="33"/>
      <c r="N554" s="33"/>
      <c r="O554" s="33"/>
      <c r="P554" s="33"/>
    </row>
    <row r="555" spans="1:16">
      <c r="A555" s="31"/>
      <c r="B555" s="31"/>
      <c r="C555" s="31"/>
      <c r="D555" s="31"/>
      <c r="E555" s="31"/>
      <c r="F555" s="31"/>
      <c r="G555" s="35"/>
      <c r="H555" s="29"/>
      <c r="I555" s="31">
        <v>1089</v>
      </c>
      <c r="J555" s="33">
        <v>39</v>
      </c>
      <c r="K555" s="31"/>
      <c r="L555" s="33"/>
      <c r="M555" s="33"/>
      <c r="N555" s="33"/>
      <c r="O555" s="33"/>
      <c r="P555" s="33"/>
    </row>
    <row r="556" spans="1:16">
      <c r="A556" s="31"/>
      <c r="B556" s="31"/>
      <c r="C556" s="31"/>
      <c r="D556" s="31"/>
      <c r="E556" s="31"/>
      <c r="F556" s="31"/>
      <c r="G556" s="35"/>
      <c r="H556" s="29"/>
      <c r="I556" s="31">
        <v>1090</v>
      </c>
      <c r="J556" s="33">
        <v>39</v>
      </c>
      <c r="K556" s="31"/>
      <c r="L556" s="33"/>
      <c r="M556" s="33"/>
      <c r="N556" s="33"/>
      <c r="O556" s="33"/>
      <c r="P556" s="33"/>
    </row>
    <row r="557" spans="1:16">
      <c r="A557" s="31"/>
      <c r="B557" s="31"/>
      <c r="C557" s="31"/>
      <c r="D557" s="31"/>
      <c r="E557" s="31"/>
      <c r="F557" s="31"/>
      <c r="G557" s="35"/>
      <c r="H557" s="29"/>
      <c r="I557" s="31">
        <v>1091</v>
      </c>
      <c r="J557" s="33">
        <v>39</v>
      </c>
      <c r="K557" s="31"/>
      <c r="L557" s="33"/>
      <c r="M557" s="33"/>
      <c r="N557" s="33"/>
      <c r="O557" s="33"/>
      <c r="P557" s="33"/>
    </row>
    <row r="558" spans="1:16">
      <c r="A558" s="31"/>
      <c r="B558" s="31"/>
      <c r="C558" s="31"/>
      <c r="D558" s="31"/>
      <c r="E558" s="31"/>
      <c r="F558" s="31"/>
      <c r="G558" s="35"/>
      <c r="H558" s="29"/>
      <c r="I558" s="31">
        <v>1092</v>
      </c>
      <c r="J558" s="33">
        <v>39</v>
      </c>
      <c r="K558" s="31"/>
      <c r="L558" s="33"/>
      <c r="M558" s="33"/>
      <c r="N558" s="33"/>
      <c r="O558" s="33"/>
      <c r="P558" s="33"/>
    </row>
    <row r="559" spans="1:16">
      <c r="A559" s="31"/>
      <c r="B559" s="31"/>
      <c r="C559" s="31"/>
      <c r="D559" s="31"/>
      <c r="E559" s="31"/>
      <c r="F559" s="31"/>
      <c r="G559" s="35"/>
      <c r="H559" s="29"/>
      <c r="I559" s="31">
        <v>1093</v>
      </c>
      <c r="J559" s="33">
        <v>39</v>
      </c>
      <c r="K559" s="31"/>
      <c r="L559" s="33"/>
      <c r="M559" s="33"/>
      <c r="N559" s="33"/>
      <c r="O559" s="33"/>
      <c r="P559" s="33"/>
    </row>
    <row r="560" spans="1:16">
      <c r="A560" s="31"/>
      <c r="B560" s="31"/>
      <c r="C560" s="31"/>
      <c r="D560" s="31"/>
      <c r="E560" s="31"/>
      <c r="F560" s="31"/>
      <c r="G560" s="35"/>
      <c r="H560" s="29"/>
      <c r="I560" s="31">
        <v>1094</v>
      </c>
      <c r="J560" s="33">
        <v>39</v>
      </c>
      <c r="K560" s="31"/>
      <c r="L560" s="33"/>
      <c r="M560" s="33"/>
      <c r="N560" s="33"/>
      <c r="O560" s="33"/>
      <c r="P560" s="33"/>
    </row>
    <row r="561" spans="1:16">
      <c r="A561" s="31"/>
      <c r="B561" s="31"/>
      <c r="C561" s="31"/>
      <c r="D561" s="31"/>
      <c r="E561" s="31"/>
      <c r="F561" s="31"/>
      <c r="G561" s="35"/>
      <c r="H561" s="29"/>
      <c r="I561" s="31">
        <v>1095</v>
      </c>
      <c r="J561" s="33">
        <v>39</v>
      </c>
      <c r="K561" s="31"/>
      <c r="L561" s="33"/>
      <c r="M561" s="33"/>
      <c r="N561" s="33"/>
      <c r="O561" s="33"/>
      <c r="P561" s="33"/>
    </row>
    <row r="562" spans="1:16">
      <c r="A562" s="31"/>
      <c r="B562" s="31"/>
      <c r="C562" s="31"/>
      <c r="D562" s="31"/>
      <c r="E562" s="31"/>
      <c r="F562" s="31"/>
      <c r="G562" s="35"/>
      <c r="H562" s="29"/>
      <c r="I562" s="31">
        <v>1096</v>
      </c>
      <c r="J562" s="33">
        <v>39</v>
      </c>
      <c r="K562" s="31"/>
      <c r="L562" s="33"/>
      <c r="M562" s="33"/>
      <c r="N562" s="33"/>
      <c r="O562" s="33"/>
      <c r="P562" s="33"/>
    </row>
    <row r="563" spans="1:16">
      <c r="A563" s="31"/>
      <c r="B563" s="31"/>
      <c r="C563" s="31"/>
      <c r="D563" s="31"/>
      <c r="E563" s="31"/>
      <c r="F563" s="31"/>
      <c r="G563" s="35"/>
      <c r="H563" s="29"/>
      <c r="I563" s="31">
        <v>1097</v>
      </c>
      <c r="J563" s="33">
        <v>40</v>
      </c>
      <c r="K563" s="31"/>
      <c r="L563" s="33"/>
      <c r="M563" s="33"/>
      <c r="N563" s="33"/>
      <c r="O563" s="33"/>
      <c r="P563" s="33"/>
    </row>
    <row r="564" spans="1:16">
      <c r="A564" s="31"/>
      <c r="B564" s="31"/>
      <c r="C564" s="31"/>
      <c r="D564" s="31"/>
      <c r="E564" s="31"/>
      <c r="F564" s="31"/>
      <c r="G564" s="35"/>
      <c r="H564" s="29"/>
      <c r="I564" s="31">
        <v>1098</v>
      </c>
      <c r="J564" s="33">
        <v>40</v>
      </c>
      <c r="K564" s="31"/>
      <c r="L564" s="33"/>
      <c r="M564" s="33"/>
      <c r="N564" s="33"/>
      <c r="O564" s="33"/>
      <c r="P564" s="33"/>
    </row>
    <row r="565" spans="1:16">
      <c r="A565" s="31"/>
      <c r="B565" s="31"/>
      <c r="C565" s="31"/>
      <c r="D565" s="31"/>
      <c r="E565" s="31"/>
      <c r="F565" s="31"/>
      <c r="G565" s="35"/>
      <c r="H565" s="29"/>
      <c r="I565" s="31">
        <v>1099</v>
      </c>
      <c r="J565" s="33">
        <v>40</v>
      </c>
      <c r="K565" s="31"/>
      <c r="L565" s="33"/>
      <c r="M565" s="33"/>
      <c r="N565" s="33"/>
      <c r="O565" s="33"/>
      <c r="P565" s="33"/>
    </row>
    <row r="566" spans="1:16">
      <c r="A566" s="31"/>
      <c r="B566" s="31"/>
      <c r="C566" s="31"/>
      <c r="D566" s="31"/>
      <c r="E566" s="31"/>
      <c r="F566" s="31"/>
      <c r="G566" s="35"/>
      <c r="H566" s="29"/>
      <c r="I566" s="31">
        <v>1100</v>
      </c>
      <c r="J566" s="33">
        <v>40</v>
      </c>
      <c r="K566" s="31"/>
      <c r="L566" s="33"/>
      <c r="M566" s="33"/>
      <c r="N566" s="33"/>
      <c r="O566" s="33"/>
      <c r="P566" s="33"/>
    </row>
    <row r="567" spans="1:16">
      <c r="A567" s="31"/>
      <c r="B567" s="31"/>
      <c r="C567" s="31"/>
      <c r="D567" s="31"/>
      <c r="E567" s="31"/>
      <c r="F567" s="31"/>
      <c r="G567" s="35"/>
      <c r="H567" s="29"/>
      <c r="I567" s="31">
        <v>1101</v>
      </c>
      <c r="J567" s="33">
        <v>40</v>
      </c>
      <c r="K567" s="31"/>
      <c r="L567" s="33"/>
      <c r="M567" s="33"/>
      <c r="N567" s="33"/>
      <c r="O567" s="33"/>
      <c r="P567" s="33"/>
    </row>
    <row r="568" spans="1:16">
      <c r="A568" s="31"/>
      <c r="B568" s="31"/>
      <c r="C568" s="31"/>
      <c r="D568" s="31"/>
      <c r="E568" s="31"/>
      <c r="F568" s="31"/>
      <c r="G568" s="35"/>
      <c r="H568" s="29"/>
      <c r="I568" s="31">
        <v>1102</v>
      </c>
      <c r="J568" s="33">
        <v>40</v>
      </c>
      <c r="K568" s="31"/>
      <c r="L568" s="33"/>
      <c r="M568" s="33"/>
      <c r="N568" s="33"/>
      <c r="O568" s="33"/>
      <c r="P568" s="33"/>
    </row>
    <row r="569" spans="1:16">
      <c r="A569" s="31"/>
      <c r="B569" s="31"/>
      <c r="C569" s="31"/>
      <c r="D569" s="31"/>
      <c r="E569" s="31"/>
      <c r="F569" s="31"/>
      <c r="G569" s="35"/>
      <c r="H569" s="29"/>
      <c r="I569" s="31">
        <v>1103</v>
      </c>
      <c r="J569" s="33">
        <v>40</v>
      </c>
      <c r="K569" s="31"/>
      <c r="L569" s="33"/>
      <c r="M569" s="33"/>
      <c r="N569" s="33"/>
      <c r="O569" s="33"/>
      <c r="P569" s="33"/>
    </row>
    <row r="570" spans="1:16">
      <c r="I570" s="31">
        <v>1104</v>
      </c>
      <c r="J570" s="33">
        <v>40</v>
      </c>
    </row>
    <row r="571" spans="1:16">
      <c r="I571" s="31">
        <v>1105</v>
      </c>
      <c r="J571" s="33">
        <v>40</v>
      </c>
    </row>
    <row r="572" spans="1:16">
      <c r="I572" s="31">
        <v>1106</v>
      </c>
      <c r="J572" s="33">
        <v>40</v>
      </c>
    </row>
    <row r="573" spans="1:16">
      <c r="I573" s="31">
        <v>1107</v>
      </c>
      <c r="J573" s="33">
        <v>40</v>
      </c>
    </row>
    <row r="574" spans="1:16">
      <c r="I574" s="31">
        <v>1108</v>
      </c>
      <c r="J574" s="33">
        <v>40</v>
      </c>
    </row>
    <row r="575" spans="1:16">
      <c r="I575" s="31">
        <v>1109</v>
      </c>
      <c r="J575" s="33">
        <v>40</v>
      </c>
    </row>
    <row r="576" spans="1:16">
      <c r="I576" s="31">
        <v>1110</v>
      </c>
      <c r="J576" s="33">
        <v>40</v>
      </c>
    </row>
    <row r="577" spans="9:10">
      <c r="I577" s="31">
        <v>1111</v>
      </c>
      <c r="J577" s="33">
        <v>41</v>
      </c>
    </row>
    <row r="578" spans="9:10">
      <c r="I578" s="31">
        <v>1112</v>
      </c>
      <c r="J578" s="33">
        <v>41</v>
      </c>
    </row>
    <row r="579" spans="9:10">
      <c r="I579" s="31">
        <v>1113</v>
      </c>
      <c r="J579" s="33">
        <v>41</v>
      </c>
    </row>
    <row r="580" spans="9:10">
      <c r="I580" s="31">
        <v>1114</v>
      </c>
      <c r="J580" s="33">
        <v>41</v>
      </c>
    </row>
    <row r="581" spans="9:10">
      <c r="I581" s="31">
        <v>1115</v>
      </c>
      <c r="J581" s="33">
        <v>41</v>
      </c>
    </row>
    <row r="582" spans="9:10">
      <c r="I582" s="31">
        <v>1116</v>
      </c>
      <c r="J582" s="33">
        <v>41</v>
      </c>
    </row>
    <row r="583" spans="9:10">
      <c r="I583" s="31">
        <v>1117</v>
      </c>
      <c r="J583" s="33">
        <v>41</v>
      </c>
    </row>
    <row r="584" spans="9:10">
      <c r="I584" s="31">
        <v>1118</v>
      </c>
      <c r="J584" s="33">
        <v>41</v>
      </c>
    </row>
    <row r="585" spans="9:10">
      <c r="I585" s="31">
        <v>1119</v>
      </c>
      <c r="J585" s="33">
        <v>41</v>
      </c>
    </row>
    <row r="586" spans="9:10">
      <c r="I586" s="31">
        <v>1120</v>
      </c>
      <c r="J586" s="33">
        <v>41</v>
      </c>
    </row>
    <row r="587" spans="9:10">
      <c r="I587" s="31">
        <v>1121</v>
      </c>
      <c r="J587" s="33">
        <v>41</v>
      </c>
    </row>
    <row r="588" spans="9:10">
      <c r="I588" s="31">
        <v>1122</v>
      </c>
      <c r="J588" s="33">
        <v>41</v>
      </c>
    </row>
    <row r="589" spans="9:10">
      <c r="I589" s="31">
        <v>1123</v>
      </c>
      <c r="J589" s="33">
        <v>41</v>
      </c>
    </row>
    <row r="590" spans="9:10">
      <c r="I590" s="31">
        <v>1124</v>
      </c>
      <c r="J590" s="33">
        <v>42</v>
      </c>
    </row>
    <row r="591" spans="9:10">
      <c r="I591" s="31">
        <v>1125</v>
      </c>
      <c r="J591" s="33">
        <v>42</v>
      </c>
    </row>
    <row r="592" spans="9:10">
      <c r="I592" s="31">
        <v>1126</v>
      </c>
      <c r="J592" s="33">
        <v>42</v>
      </c>
    </row>
    <row r="593" spans="9:10">
      <c r="I593" s="31">
        <v>1127</v>
      </c>
      <c r="J593" s="33">
        <v>42</v>
      </c>
    </row>
    <row r="594" spans="9:10">
      <c r="I594" s="31">
        <v>1128</v>
      </c>
      <c r="J594" s="33">
        <v>42</v>
      </c>
    </row>
    <row r="595" spans="9:10">
      <c r="I595" s="31">
        <v>1129</v>
      </c>
      <c r="J595" s="33">
        <v>42</v>
      </c>
    </row>
    <row r="596" spans="9:10">
      <c r="I596" s="31">
        <v>1130</v>
      </c>
      <c r="J596" s="33">
        <v>42</v>
      </c>
    </row>
    <row r="597" spans="9:10">
      <c r="I597" s="31">
        <v>1131</v>
      </c>
      <c r="J597" s="33">
        <v>42</v>
      </c>
    </row>
    <row r="598" spans="9:10">
      <c r="I598" s="31">
        <v>1132</v>
      </c>
      <c r="J598" s="33">
        <v>42</v>
      </c>
    </row>
    <row r="599" spans="9:10">
      <c r="I599" s="31">
        <v>1133</v>
      </c>
      <c r="J599" s="33">
        <v>42</v>
      </c>
    </row>
    <row r="600" spans="9:10">
      <c r="I600" s="31">
        <v>1134</v>
      </c>
      <c r="J600" s="33">
        <v>42</v>
      </c>
    </row>
    <row r="601" spans="9:10">
      <c r="I601" s="31">
        <v>1135</v>
      </c>
      <c r="J601" s="33">
        <v>42</v>
      </c>
    </row>
    <row r="602" spans="9:10">
      <c r="I602" s="31">
        <v>1136</v>
      </c>
      <c r="J602" s="33">
        <v>42</v>
      </c>
    </row>
    <row r="603" spans="9:10">
      <c r="I603" s="31">
        <v>1137</v>
      </c>
      <c r="J603" s="33">
        <v>42</v>
      </c>
    </row>
    <row r="604" spans="9:10">
      <c r="I604" s="31">
        <v>1138</v>
      </c>
      <c r="J604" s="33">
        <v>43</v>
      </c>
    </row>
    <row r="605" spans="9:10">
      <c r="I605" s="31">
        <v>1139</v>
      </c>
      <c r="J605" s="33">
        <v>43</v>
      </c>
    </row>
    <row r="606" spans="9:10">
      <c r="I606" s="31">
        <v>1140</v>
      </c>
      <c r="J606" s="33">
        <v>43</v>
      </c>
    </row>
    <row r="607" spans="9:10">
      <c r="I607" s="31">
        <v>1141</v>
      </c>
      <c r="J607" s="33">
        <v>43</v>
      </c>
    </row>
    <row r="608" spans="9:10">
      <c r="I608" s="31">
        <v>1142</v>
      </c>
      <c r="J608" s="33">
        <v>43</v>
      </c>
    </row>
    <row r="609" spans="9:10">
      <c r="I609" s="31">
        <v>1143</v>
      </c>
      <c r="J609" s="33">
        <v>43</v>
      </c>
    </row>
    <row r="610" spans="9:10">
      <c r="I610" s="31">
        <v>1144</v>
      </c>
      <c r="J610" s="33">
        <v>43</v>
      </c>
    </row>
    <row r="611" spans="9:10">
      <c r="I611" s="31">
        <v>1145</v>
      </c>
      <c r="J611" s="33">
        <v>43</v>
      </c>
    </row>
    <row r="612" spans="9:10">
      <c r="I612" s="31">
        <v>1146</v>
      </c>
      <c r="J612" s="33">
        <v>43</v>
      </c>
    </row>
    <row r="613" spans="9:10">
      <c r="I613" s="31">
        <v>1147</v>
      </c>
      <c r="J613" s="33">
        <v>43</v>
      </c>
    </row>
    <row r="614" spans="9:10">
      <c r="I614" s="31">
        <v>1148</v>
      </c>
      <c r="J614" s="33">
        <v>43</v>
      </c>
    </row>
    <row r="615" spans="9:10">
      <c r="I615" s="31">
        <v>1149</v>
      </c>
      <c r="J615" s="33">
        <v>43</v>
      </c>
    </row>
    <row r="616" spans="9:10">
      <c r="I616" s="31">
        <v>1150</v>
      </c>
      <c r="J616" s="33">
        <v>43</v>
      </c>
    </row>
    <row r="617" spans="9:10">
      <c r="I617" s="31">
        <v>1151</v>
      </c>
      <c r="J617" s="33">
        <v>43</v>
      </c>
    </row>
    <row r="618" spans="9:10">
      <c r="I618" s="31">
        <v>1152</v>
      </c>
      <c r="J618" s="33">
        <v>44</v>
      </c>
    </row>
    <row r="619" spans="9:10">
      <c r="I619" s="31">
        <v>1153</v>
      </c>
      <c r="J619" s="33">
        <v>44</v>
      </c>
    </row>
    <row r="620" spans="9:10">
      <c r="I620" s="31">
        <v>1154</v>
      </c>
      <c r="J620" s="33">
        <v>44</v>
      </c>
    </row>
    <row r="621" spans="9:10">
      <c r="I621" s="31">
        <v>1155</v>
      </c>
      <c r="J621" s="33">
        <v>44</v>
      </c>
    </row>
    <row r="622" spans="9:10">
      <c r="I622" s="31">
        <v>1156</v>
      </c>
      <c r="J622" s="33">
        <v>44</v>
      </c>
    </row>
    <row r="623" spans="9:10">
      <c r="I623" s="31">
        <v>1157</v>
      </c>
      <c r="J623" s="33">
        <v>44</v>
      </c>
    </row>
    <row r="624" spans="9:10">
      <c r="I624" s="31">
        <v>1158</v>
      </c>
      <c r="J624" s="33">
        <v>44</v>
      </c>
    </row>
    <row r="625" spans="9:10">
      <c r="I625" s="31">
        <v>1159</v>
      </c>
      <c r="J625" s="33">
        <v>44</v>
      </c>
    </row>
    <row r="626" spans="9:10">
      <c r="I626" s="31">
        <v>1160</v>
      </c>
      <c r="J626" s="33">
        <v>44</v>
      </c>
    </row>
    <row r="627" spans="9:10">
      <c r="I627" s="31">
        <v>1161</v>
      </c>
      <c r="J627" s="33">
        <v>44</v>
      </c>
    </row>
    <row r="628" spans="9:10">
      <c r="I628" s="31">
        <v>1162</v>
      </c>
      <c r="J628" s="33">
        <v>44</v>
      </c>
    </row>
    <row r="629" spans="9:10">
      <c r="I629" s="31">
        <v>1163</v>
      </c>
      <c r="J629" s="33">
        <v>44</v>
      </c>
    </row>
    <row r="630" spans="9:10">
      <c r="I630" s="31">
        <v>1164</v>
      </c>
      <c r="J630" s="33">
        <v>44</v>
      </c>
    </row>
    <row r="631" spans="9:10">
      <c r="I631" s="31">
        <v>1165</v>
      </c>
      <c r="J631" s="33">
        <v>44</v>
      </c>
    </row>
    <row r="632" spans="9:10">
      <c r="I632" s="31">
        <v>1166</v>
      </c>
      <c r="J632" s="33">
        <v>45</v>
      </c>
    </row>
    <row r="633" spans="9:10">
      <c r="I633" s="31">
        <v>1167</v>
      </c>
      <c r="J633" s="33">
        <v>45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J15" sqref="J15"/>
    </sheetView>
  </sheetViews>
  <sheetFormatPr baseColWidth="10" defaultRowHeight="12.75"/>
  <cols>
    <col min="1" max="1" width="9.28515625" customWidth="1"/>
    <col min="2" max="2" width="19.7109375" customWidth="1"/>
    <col min="5" max="5" width="3.42578125" customWidth="1"/>
    <col min="6" max="6" width="9.85546875" customWidth="1"/>
    <col min="7" max="7" width="18" bestFit="1" customWidth="1"/>
  </cols>
  <sheetData>
    <row r="1" spans="1:9" ht="32.25" customHeight="1">
      <c r="A1" s="82" t="s">
        <v>126</v>
      </c>
      <c r="B1" s="83"/>
      <c r="C1" s="83"/>
      <c r="D1" s="83"/>
      <c r="E1" s="83"/>
      <c r="F1" s="84"/>
      <c r="G1" s="84"/>
      <c r="H1" s="84"/>
    </row>
    <row r="2" spans="1:9">
      <c r="A2" s="85"/>
      <c r="B2" s="84"/>
      <c r="C2" s="84"/>
      <c r="D2" s="84"/>
      <c r="E2" s="84"/>
      <c r="F2" s="84"/>
      <c r="G2" s="84"/>
      <c r="H2" s="84"/>
    </row>
    <row r="4" spans="1:9" s="81" customFormat="1">
      <c r="B4" s="81" t="s">
        <v>144</v>
      </c>
      <c r="G4" s="81" t="s">
        <v>145</v>
      </c>
    </row>
    <row r="6" spans="1:9" ht="20.100000000000001" customHeight="1">
      <c r="A6" s="52">
        <v>1</v>
      </c>
      <c r="B6" s="51" t="s">
        <v>36</v>
      </c>
      <c r="C6" s="51">
        <v>319</v>
      </c>
      <c r="D6" s="54" t="s">
        <v>127</v>
      </c>
      <c r="F6" s="52">
        <v>1</v>
      </c>
      <c r="G6" s="78" t="s">
        <v>36</v>
      </c>
      <c r="H6" s="51">
        <v>211</v>
      </c>
      <c r="I6" s="54" t="s">
        <v>127</v>
      </c>
    </row>
    <row r="7" spans="1:9" ht="20.100000000000001" customHeight="1">
      <c r="A7" s="52">
        <v>2</v>
      </c>
      <c r="B7" s="51" t="s">
        <v>41</v>
      </c>
      <c r="C7" s="51">
        <v>268</v>
      </c>
      <c r="D7" s="54" t="s">
        <v>127</v>
      </c>
      <c r="F7" s="52">
        <v>2</v>
      </c>
      <c r="G7" s="78" t="s">
        <v>41</v>
      </c>
      <c r="H7" s="51">
        <v>204</v>
      </c>
      <c r="I7" s="54" t="s">
        <v>127</v>
      </c>
    </row>
    <row r="8" spans="1:9" ht="20.100000000000001" customHeight="1">
      <c r="A8" s="73">
        <v>3</v>
      </c>
      <c r="B8" s="73" t="s">
        <v>52</v>
      </c>
      <c r="C8" s="73">
        <v>247</v>
      </c>
      <c r="D8" s="54" t="s">
        <v>127</v>
      </c>
      <c r="F8" s="52">
        <v>3</v>
      </c>
      <c r="G8" s="78" t="s">
        <v>47</v>
      </c>
      <c r="H8" s="51">
        <v>191</v>
      </c>
      <c r="I8" s="54" t="s">
        <v>127</v>
      </c>
    </row>
    <row r="9" spans="1:9" ht="20.100000000000001" customHeight="1">
      <c r="A9" s="52">
        <v>4</v>
      </c>
      <c r="B9" s="51" t="s">
        <v>81</v>
      </c>
      <c r="C9" s="51">
        <v>216</v>
      </c>
      <c r="D9" s="54" t="s">
        <v>127</v>
      </c>
      <c r="F9" s="79">
        <v>4</v>
      </c>
      <c r="G9" s="80" t="s">
        <v>46</v>
      </c>
      <c r="H9" s="80">
        <v>185</v>
      </c>
      <c r="I9" s="54"/>
    </row>
    <row r="10" spans="1:9" ht="20.100000000000001" customHeight="1">
      <c r="A10" s="52">
        <v>5</v>
      </c>
      <c r="B10" s="51" t="s">
        <v>49</v>
      </c>
      <c r="C10" s="51">
        <v>215</v>
      </c>
      <c r="D10" s="54" t="s">
        <v>127</v>
      </c>
      <c r="F10" s="79"/>
      <c r="G10" s="18" t="s">
        <v>139</v>
      </c>
      <c r="H10" s="80">
        <v>174</v>
      </c>
      <c r="I10" s="54"/>
    </row>
    <row r="11" spans="1:9" ht="20.100000000000001" customHeight="1">
      <c r="A11" s="53">
        <v>6</v>
      </c>
      <c r="B11" s="5" t="s">
        <v>36</v>
      </c>
      <c r="C11" s="5">
        <v>211</v>
      </c>
      <c r="F11" s="79">
        <v>5</v>
      </c>
      <c r="G11" s="18" t="s">
        <v>140</v>
      </c>
      <c r="H11" s="80">
        <v>171</v>
      </c>
      <c r="I11" s="54"/>
    </row>
    <row r="12" spans="1:9" ht="20.100000000000001" customHeight="1">
      <c r="A12" s="53">
        <v>7</v>
      </c>
      <c r="B12" s="5" t="s">
        <v>43</v>
      </c>
      <c r="C12" s="5">
        <v>209</v>
      </c>
      <c r="F12" s="79">
        <v>6</v>
      </c>
      <c r="G12" s="18" t="s">
        <v>141</v>
      </c>
      <c r="H12" s="80">
        <v>162</v>
      </c>
    </row>
    <row r="13" spans="1:9" ht="20.100000000000001" customHeight="1">
      <c r="A13" s="53">
        <v>8</v>
      </c>
      <c r="B13" s="5" t="s">
        <v>34</v>
      </c>
      <c r="C13" s="5">
        <v>198</v>
      </c>
      <c r="F13" s="79">
        <v>7</v>
      </c>
      <c r="G13" s="18" t="s">
        <v>52</v>
      </c>
      <c r="H13" s="5">
        <v>159</v>
      </c>
    </row>
    <row r="14" spans="1:9" ht="20.100000000000001" customHeight="1">
      <c r="A14" s="53">
        <v>9</v>
      </c>
      <c r="B14" s="5" t="s">
        <v>44</v>
      </c>
      <c r="C14" s="5">
        <v>193</v>
      </c>
      <c r="F14" s="53">
        <v>8</v>
      </c>
      <c r="G14" s="18" t="s">
        <v>128</v>
      </c>
      <c r="H14" s="5">
        <v>153</v>
      </c>
    </row>
    <row r="15" spans="1:9" ht="20.100000000000001" customHeight="1">
      <c r="A15" s="53">
        <v>10</v>
      </c>
      <c r="B15" s="5" t="s">
        <v>47</v>
      </c>
      <c r="C15" s="5">
        <v>189</v>
      </c>
      <c r="F15" s="53">
        <v>9</v>
      </c>
      <c r="G15" s="17" t="s">
        <v>142</v>
      </c>
      <c r="H15" s="5">
        <v>125</v>
      </c>
    </row>
    <row r="16" spans="1:9" ht="20.100000000000001" customHeight="1">
      <c r="A16" s="53">
        <v>11</v>
      </c>
      <c r="B16" s="5" t="s">
        <v>40</v>
      </c>
      <c r="C16" s="5">
        <v>182</v>
      </c>
      <c r="F16" s="53">
        <v>10</v>
      </c>
      <c r="G16" s="17" t="s">
        <v>143</v>
      </c>
      <c r="H16" s="5">
        <v>124</v>
      </c>
    </row>
    <row r="17" spans="1:8" ht="20.100000000000001" customHeight="1">
      <c r="A17" s="53">
        <v>12</v>
      </c>
      <c r="B17" s="5" t="s">
        <v>44</v>
      </c>
      <c r="C17" s="5">
        <v>174</v>
      </c>
      <c r="F17" s="53">
        <v>11</v>
      </c>
      <c r="G17" s="17" t="s">
        <v>51</v>
      </c>
      <c r="H17" s="5">
        <v>122</v>
      </c>
    </row>
    <row r="18" spans="1:8" ht="20.100000000000001" customHeight="1">
      <c r="A18" s="72">
        <v>13</v>
      </c>
      <c r="B18" s="72" t="s">
        <v>52</v>
      </c>
      <c r="C18" s="72">
        <v>173</v>
      </c>
      <c r="F18" s="53">
        <v>12</v>
      </c>
      <c r="G18" s="17" t="s">
        <v>40</v>
      </c>
      <c r="H18" s="5">
        <v>109</v>
      </c>
    </row>
    <row r="19" spans="1:8" ht="20.100000000000001" customHeight="1">
      <c r="A19" s="53">
        <v>14</v>
      </c>
      <c r="B19" s="5" t="s">
        <v>41</v>
      </c>
      <c r="C19" s="5">
        <v>172</v>
      </c>
      <c r="F19" s="53">
        <v>13</v>
      </c>
      <c r="G19" s="17" t="s">
        <v>67</v>
      </c>
      <c r="H19" s="5">
        <v>90</v>
      </c>
    </row>
    <row r="20" spans="1:8" ht="20.100000000000001" customHeight="1">
      <c r="A20" s="72">
        <v>15</v>
      </c>
      <c r="B20" s="72" t="s">
        <v>52</v>
      </c>
      <c r="C20" s="72">
        <v>170</v>
      </c>
      <c r="F20" s="53"/>
      <c r="G20" s="17"/>
      <c r="H20" s="5"/>
    </row>
    <row r="21" spans="1:8" ht="20.100000000000001" customHeight="1">
      <c r="A21" s="53">
        <v>16</v>
      </c>
      <c r="B21" s="5" t="s">
        <v>45</v>
      </c>
      <c r="C21" s="5">
        <v>164</v>
      </c>
    </row>
    <row r="22" spans="1:8" ht="20.100000000000001" customHeight="1">
      <c r="A22" s="53">
        <v>17</v>
      </c>
      <c r="B22" s="5" t="s">
        <v>34</v>
      </c>
      <c r="C22" s="5">
        <v>159</v>
      </c>
    </row>
    <row r="23" spans="1:8" ht="20.100000000000001" customHeight="1">
      <c r="A23" s="53">
        <v>18</v>
      </c>
      <c r="B23" s="5" t="s">
        <v>33</v>
      </c>
      <c r="C23" s="5">
        <v>157</v>
      </c>
    </row>
    <row r="24" spans="1:8" ht="20.100000000000001" customHeight="1">
      <c r="A24" s="53">
        <v>19</v>
      </c>
      <c r="B24" s="5" t="s">
        <v>128</v>
      </c>
      <c r="C24" s="5">
        <v>157</v>
      </c>
    </row>
    <row r="25" spans="1:8" ht="20.100000000000001" customHeight="1">
      <c r="A25" s="53">
        <v>20</v>
      </c>
      <c r="B25" s="50" t="s">
        <v>36</v>
      </c>
      <c r="C25" s="5">
        <v>144</v>
      </c>
    </row>
    <row r="26" spans="1:8" ht="20.100000000000001" customHeight="1">
      <c r="A26" s="53">
        <v>21</v>
      </c>
      <c r="B26" s="5" t="s">
        <v>35</v>
      </c>
      <c r="C26" s="5">
        <v>140</v>
      </c>
    </row>
    <row r="27" spans="1:8" ht="20.100000000000001" customHeight="1">
      <c r="A27" s="53">
        <v>22</v>
      </c>
      <c r="B27" s="5" t="s">
        <v>37</v>
      </c>
      <c r="C27" s="5">
        <v>140</v>
      </c>
    </row>
    <row r="28" spans="1:8" ht="20.100000000000001" customHeight="1">
      <c r="A28" s="53">
        <v>23</v>
      </c>
      <c r="B28" s="5" t="s">
        <v>51</v>
      </c>
      <c r="C28" s="5">
        <v>135</v>
      </c>
    </row>
    <row r="29" spans="1:8" ht="20.100000000000001" customHeight="1">
      <c r="A29" s="53">
        <v>24</v>
      </c>
      <c r="B29" s="5" t="s">
        <v>39</v>
      </c>
      <c r="C29" s="5">
        <v>134</v>
      </c>
    </row>
    <row r="30" spans="1:8" ht="20.100000000000001" customHeight="1">
      <c r="A30" s="53">
        <v>25</v>
      </c>
      <c r="B30" s="5" t="s">
        <v>50</v>
      </c>
      <c r="C30" s="5">
        <v>133</v>
      </c>
    </row>
    <row r="31" spans="1:8" ht="20.100000000000001" customHeight="1">
      <c r="A31" s="53">
        <v>26</v>
      </c>
      <c r="B31" s="5" t="s">
        <v>39</v>
      </c>
      <c r="C31" s="5">
        <v>130</v>
      </c>
    </row>
    <row r="32" spans="1:8" ht="20.100000000000001" customHeight="1">
      <c r="A32" s="53">
        <v>27</v>
      </c>
      <c r="B32" s="5" t="s">
        <v>99</v>
      </c>
      <c r="C32" s="5">
        <v>127</v>
      </c>
    </row>
    <row r="33" spans="1:3" ht="20.100000000000001" customHeight="1">
      <c r="A33" s="53">
        <v>28</v>
      </c>
      <c r="B33" s="5" t="s">
        <v>37</v>
      </c>
      <c r="C33" s="5">
        <v>127</v>
      </c>
    </row>
    <row r="34" spans="1:3" ht="20.100000000000001" customHeight="1">
      <c r="A34" s="53">
        <v>29</v>
      </c>
      <c r="B34" s="5" t="s">
        <v>67</v>
      </c>
      <c r="C34" s="5">
        <v>123</v>
      </c>
    </row>
    <row r="35" spans="1:3" ht="20.100000000000001" customHeight="1">
      <c r="A35" s="53">
        <v>30</v>
      </c>
      <c r="B35" s="5" t="s">
        <v>42</v>
      </c>
      <c r="C35" s="5">
        <v>106</v>
      </c>
    </row>
    <row r="36" spans="1:3" ht="20.100000000000001" customHeight="1">
      <c r="A36" s="53">
        <v>31</v>
      </c>
      <c r="B36" s="50" t="s">
        <v>44</v>
      </c>
      <c r="C36" s="5">
        <v>95</v>
      </c>
    </row>
    <row r="37" spans="1:3" ht="20.100000000000001" customHeight="1">
      <c r="A37" s="53">
        <v>32</v>
      </c>
      <c r="B37" s="5" t="s">
        <v>47</v>
      </c>
      <c r="C37" s="5">
        <v>92</v>
      </c>
    </row>
  </sheetData>
  <sortState ref="B4:C33">
    <sortCondition descending="1" ref="C4:C33"/>
  </sortState>
  <mergeCells count="1">
    <mergeCell ref="A1: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selection activeCell="M1" sqref="M1"/>
    </sheetView>
  </sheetViews>
  <sheetFormatPr baseColWidth="10" defaultRowHeight="12.75"/>
  <cols>
    <col min="1" max="1" width="11.42578125" style="3"/>
    <col min="2" max="2" width="15.85546875" style="3" customWidth="1"/>
    <col min="3" max="3" width="11.42578125" style="3"/>
    <col min="4" max="4" width="5.42578125" style="3" customWidth="1"/>
    <col min="5" max="5" width="7.7109375" style="3" customWidth="1"/>
    <col min="6" max="6" width="9.7109375" style="3" customWidth="1"/>
    <col min="7" max="7" width="10.42578125" style="3" customWidth="1"/>
    <col min="8" max="8" width="6.5703125" style="3" customWidth="1"/>
    <col min="9" max="9" width="9.42578125" style="3" customWidth="1"/>
    <col min="10" max="10" width="12.7109375" style="3" customWidth="1"/>
    <col min="11" max="11" width="4.7109375" style="3" customWidth="1"/>
    <col min="12" max="13" width="10.28515625" style="3" customWidth="1"/>
    <col min="14" max="14" width="9" style="3" customWidth="1"/>
    <col min="15" max="16384" width="11.42578125" style="3"/>
  </cols>
  <sheetData>
    <row r="1" spans="1:14" s="6" customFormat="1" ht="21" customHeight="1" thickBot="1">
      <c r="A1" s="22" t="s">
        <v>24</v>
      </c>
      <c r="C1" s="63" t="s">
        <v>38</v>
      </c>
      <c r="D1" s="64"/>
      <c r="E1" s="64"/>
      <c r="F1" s="64"/>
      <c r="G1" s="65"/>
      <c r="H1" s="23"/>
      <c r="J1" s="22">
        <v>1</v>
      </c>
      <c r="M1" s="43" t="s">
        <v>53</v>
      </c>
    </row>
    <row r="2" spans="1:14" s="39" customFormat="1" ht="8.25" customHeight="1"/>
    <row r="3" spans="1:14" ht="27.75" customHeight="1">
      <c r="A3" s="10" t="s">
        <v>3</v>
      </c>
      <c r="B3" s="10" t="s">
        <v>0</v>
      </c>
      <c r="C3" s="10" t="s">
        <v>1</v>
      </c>
      <c r="D3" s="10" t="s">
        <v>2</v>
      </c>
      <c r="E3" s="66" t="s">
        <v>7</v>
      </c>
      <c r="F3" s="67"/>
      <c r="G3" s="68"/>
      <c r="H3" s="38"/>
      <c r="I3" s="67" t="s">
        <v>4</v>
      </c>
      <c r="J3" s="68"/>
      <c r="K3" s="66" t="s">
        <v>6</v>
      </c>
      <c r="L3" s="67"/>
      <c r="M3" s="68"/>
      <c r="N3" s="11" t="s">
        <v>5</v>
      </c>
    </row>
    <row r="4" spans="1:14" ht="27.75" customHeight="1">
      <c r="A4" s="5">
        <v>212190045</v>
      </c>
      <c r="B4" s="5" t="s">
        <v>82</v>
      </c>
      <c r="C4" s="5" t="s">
        <v>60</v>
      </c>
      <c r="D4" s="14" t="s">
        <v>24</v>
      </c>
      <c r="E4" s="14" t="s">
        <v>14</v>
      </c>
      <c r="F4" s="17"/>
      <c r="G4" s="5" t="e">
        <f>IF(AND(D4="BG",E4="50M"),LOOKUP(F4,'BAREME BG'!$A$2:$A$54,'BAREME BG'!$B$2:$B$54), IF(AND(D4="BG",E4="50H"),LOOKUP(F4,'BAREME BG'!$C$2:$C$80,'BAREME BG'!$D$2:$D$80), IF(AND(D4="BG",E4="1000M"),LOOKUP(F4,'BAREME BG'!$E$2:$E$156,'BAREME BG'!$F$2:$F$156), IF(AND(D4="BF",E4="50M"),LOOKUP(F4,'BAREME BF'!$A$2:$A$46,'BAREME BF'!$B$2:$B$46), IF(AND(D4="BF",E4="50H"),LOOKUP(F4,'BAREME BF'!$C$2:$C$77,'BAREME BF'!$D$2:$D$77), IF(AND(D4="BF",E4="1000M"),LOOKUP(F4,'BAREME BF'!$E$2:$E$156,'BAREME BF'!$F$2:$F$156)))))))</f>
        <v>#N/A</v>
      </c>
      <c r="H4" s="26" t="s">
        <v>56</v>
      </c>
      <c r="I4" s="21"/>
      <c r="J4" s="5" t="e">
        <f>IF(AND(D4="BG",H4="VTX"),LOOKUP(I4,'BAREME BG'!$G$2:$G$46,'BAREME BG'!$H$2:$H$46),IF(AND(D4="BF",H4="VTX"),LOOKUP(I4,'BAREME BF'!$G$2:$G$46,'BAREME BF'!$H$2:$H$46)))</f>
        <v>#N/A</v>
      </c>
      <c r="K4" s="8" t="s">
        <v>57</v>
      </c>
      <c r="L4" s="9"/>
      <c r="M4" s="5" t="e">
        <f>IF(AND(D4="BG",K4="TB"),LOOKUP(L4,'BAREME BG'!$I$2:$I$633,'BAREME BG'!$J$2:$J$633), IF(AND(D4="BG",K4="LG"),LOOKUP(L4,'BAREME BG'!$K$2:$K$357,'BAREME BG'!$L$2:$L$357), IF(AND(D4="BG",K4="HT"),LOOKUP(L4,'BAREME BG'!$M$2:$M$76,'BAREME BG'!$N$2:$N$76), IF(AND(D4="BF",K4="TB"),LOOKUP(L4,'BAREME BF'!$I$2:$I$633,'BAREME BF'!$J$2:$J$633), IF(AND(D4="BF",K4="LG"),LOOKUP(L4,'BAREME BF'!$K$2:$K$357,'BAREME BF'!$L$2:$L$357), IF(AND(D4="BF",K4="HT"),LOOKUP(L4,'BAREME BF'!$M$2:$M$76,'BAREME BF'!$N$2:$N$76)))))))</f>
        <v>#N/A</v>
      </c>
      <c r="N4" s="4" t="e">
        <f>M4+J4+G4</f>
        <v>#N/A</v>
      </c>
    </row>
    <row r="5" spans="1:14" ht="27.75" customHeight="1">
      <c r="A5" s="5">
        <v>212190044</v>
      </c>
      <c r="B5" s="5" t="s">
        <v>82</v>
      </c>
      <c r="C5" s="5" t="s">
        <v>62</v>
      </c>
      <c r="D5" s="14" t="s">
        <v>24</v>
      </c>
      <c r="E5" s="14" t="s">
        <v>15</v>
      </c>
      <c r="F5" s="17"/>
      <c r="G5" s="5" t="e">
        <f>IF(AND(D5="BG",E5="50M"),LOOKUP(F5,'BAREME BG'!$A$2:$A$54,'BAREME BG'!$B$2:$B$54), IF(AND(D5="BG",E5="50H"),LOOKUP(F5,'BAREME BG'!$C$2:$C$80,'BAREME BG'!$D$2:$D$80), IF(AND(D5="BG",E5="1000M"),LOOKUP(F5,'BAREME BG'!$E$2:$E$156,'BAREME BG'!$F$2:$F$156), IF(AND(D5="BF",E5="50M"),LOOKUP(F5,'BAREME BF'!$A$2:$A$46,'BAREME BF'!$B$2:$B$46), IF(AND(D5="BF",E5="50H"),LOOKUP(F5,'BAREME BF'!$C$2:$C$77,'BAREME BF'!$D$2:$D$77), IF(AND(D5="BF",E5="1000M"),LOOKUP(F5,'BAREME BF'!$E$2:$E$156,'BAREME BF'!$F$2:$F$156)))))))</f>
        <v>#N/A</v>
      </c>
      <c r="H5" s="26" t="s">
        <v>56</v>
      </c>
      <c r="I5" s="21"/>
      <c r="J5" s="5" t="e">
        <f>IF(AND(D5="BG",H5="VTX"),LOOKUP(I5,'BAREME BG'!$G$2:$G$46,'BAREME BG'!$H$2:$H$46),IF(AND(D5="BF",H5="VTX"),LOOKUP(I5,'BAREME BF'!$G$2:$G$46,'BAREME BF'!$H$2:$H$46)))</f>
        <v>#N/A</v>
      </c>
      <c r="K5" s="8" t="s">
        <v>64</v>
      </c>
      <c r="L5" s="9"/>
      <c r="M5" s="5" t="e">
        <f>IF(AND(D5="BG",K5="TB"),LOOKUP(L5,'BAREME BG'!$I$2:$I$633,'BAREME BG'!$J$2:$J$633), IF(AND(D5="BG",K5="LG"),LOOKUP(L5,'BAREME BG'!$K$2:$K$357,'BAREME BG'!$L$2:$L$357), IF(AND(D5="BG",K5="HT"),LOOKUP(L5,'BAREME BG'!$M$2:$M$76,'BAREME BG'!$N$2:$N$76), IF(AND(D5="BF",K5="TB"),LOOKUP(L5,'BAREME BF'!$I$2:$I$633,'BAREME BF'!$J$2:$J$633), IF(AND(D5="BF",K5="LG"),LOOKUP(L5,'BAREME BF'!$K$2:$K$357,'BAREME BF'!$L$2:$L$357), IF(AND(D5="BF",K5="HT"),LOOKUP(L5,'BAREME BF'!$M$2:$M$76,'BAREME BF'!$N$2:$N$76)))))))</f>
        <v>#N/A</v>
      </c>
      <c r="N5" s="4" t="e">
        <f>M5+J5+G5</f>
        <v>#N/A</v>
      </c>
    </row>
    <row r="6" spans="1:14" ht="27.75" customHeight="1">
      <c r="A6" s="5">
        <v>212190052</v>
      </c>
      <c r="B6" s="5" t="s">
        <v>83</v>
      </c>
      <c r="C6" s="5" t="s">
        <v>65</v>
      </c>
      <c r="D6" s="14" t="s">
        <v>24</v>
      </c>
      <c r="E6" s="14" t="s">
        <v>14</v>
      </c>
      <c r="F6" s="17"/>
      <c r="G6" s="5" t="e">
        <f>IF(AND(D6="BG",E6="50M"),LOOKUP(F6,'BAREME BG'!$A$2:$A$54,'BAREME BG'!$B$2:$B$54), IF(AND(D6="BG",E6="50H"),LOOKUP(F6,'BAREME BG'!$C$2:$C$80,'BAREME BG'!$D$2:$D$80), IF(AND(D6="BG",E6="1000M"),LOOKUP(F6,'BAREME BG'!$E$2:$E$156,'BAREME BG'!$F$2:$F$156), IF(AND(D6="BF",E6="50M"),LOOKUP(F6,'BAREME BF'!$A$2:$A$46,'BAREME BF'!$B$2:$B$46), IF(AND(D6="BF",E6="50H"),LOOKUP(F6,'BAREME BF'!$C$2:$C$77,'BAREME BF'!$D$2:$D$77), IF(AND(D6="BF",E6="1000M"),LOOKUP(F6,'BAREME BF'!$E$2:$E$156,'BAREME BF'!$F$2:$F$156)))))))</f>
        <v>#N/A</v>
      </c>
      <c r="H6" s="26" t="s">
        <v>56</v>
      </c>
      <c r="I6" s="21"/>
      <c r="J6" s="5" t="e">
        <f>IF(AND(D6="BG",H6="VTX"),LOOKUP(I6,'BAREME BG'!$G$2:$G$46,'BAREME BG'!$H$2:$H$46),IF(AND(D6="BF",H6="VTX"),LOOKUP(I6,'BAREME BF'!$G$2:$G$46,'BAREME BF'!$H$2:$H$46)))</f>
        <v>#N/A</v>
      </c>
      <c r="K6" s="8" t="s">
        <v>57</v>
      </c>
      <c r="L6" s="9"/>
      <c r="M6" s="5" t="e">
        <f>IF(AND(D6="BG",K6="TB"),LOOKUP(L6,'BAREME BG'!$I$2:$I$633,'BAREME BG'!$J$2:$J$633), IF(AND(D6="BG",K6="LG"),LOOKUP(L6,'BAREME BG'!$K$2:$K$357,'BAREME BG'!$L$2:$L$357), IF(AND(D6="BG",K6="HT"),LOOKUP(L6,'BAREME BG'!$M$2:$M$76,'BAREME BG'!$N$2:$N$76), IF(AND(D6="BF",K6="TB"),LOOKUP(L6,'BAREME BF'!$I$2:$I$633,'BAREME BF'!$J$2:$J$633), IF(AND(D6="BF",K6="LG"),LOOKUP(L6,'BAREME BF'!$K$2:$K$357,'BAREME BF'!$L$2:$L$357), IF(AND(D6="BF",K6="HT"),LOOKUP(L6,'BAREME BF'!$M$2:$M$76,'BAREME BF'!$N$2:$N$76)))))))</f>
        <v>#N/A</v>
      </c>
      <c r="N6" s="1" t="e">
        <f>M6+J6+G6</f>
        <v>#N/A</v>
      </c>
    </row>
    <row r="7" spans="1:14" ht="27.75" customHeight="1" thickBot="1">
      <c r="A7" s="5">
        <v>212190046</v>
      </c>
      <c r="B7" s="5" t="s">
        <v>84</v>
      </c>
      <c r="C7" s="5" t="s">
        <v>85</v>
      </c>
      <c r="D7" s="14" t="s">
        <v>24</v>
      </c>
      <c r="E7" s="14" t="s">
        <v>15</v>
      </c>
      <c r="F7" s="17"/>
      <c r="G7" s="5" t="e">
        <f>IF(AND(D7="BG",E7="50M"),LOOKUP(F7,'BAREME BG'!$A$2:$A$54,'BAREME BG'!$B$2:$B$54), IF(AND(D7="BG",E7="50H"),LOOKUP(F7,'BAREME BG'!$C$2:$C$80,'BAREME BG'!$D$2:$D$80), IF(AND(D7="BG",E7="1000M"),LOOKUP(F7,'BAREME BG'!$E$2:$E$156,'BAREME BG'!$F$2:$F$156), IF(AND(D7="BF",E7="50M"),LOOKUP(F7,'BAREME BF'!$A$2:$A$46,'BAREME BF'!$B$2:$B$46), IF(AND(D7="BF",E7="50H"),LOOKUP(F7,'BAREME BF'!$C$2:$C$77,'BAREME BF'!$D$2:$D$77), IF(AND(D7="BF",E7="1000M"),LOOKUP(F7,'BAREME BF'!$E$2:$E$156,'BAREME BF'!$F$2:$F$156)))))))</f>
        <v>#N/A</v>
      </c>
      <c r="H7" s="26" t="s">
        <v>56</v>
      </c>
      <c r="I7" s="36"/>
      <c r="J7" s="5" t="e">
        <f>IF(AND(D7="BG",H7="VTX"),LOOKUP(I7,'BAREME BG'!$G$2:$G$46,'BAREME BG'!$H$2:$H$46),IF(AND(D7="BF",H7="VTX"),LOOKUP(I7,'BAREME BF'!$G$2:$G$46,'BAREME BF'!$H$2:$H$46)))</f>
        <v>#N/A</v>
      </c>
      <c r="K7" s="8" t="s">
        <v>57</v>
      </c>
      <c r="L7" s="9"/>
      <c r="M7" s="5" t="e">
        <f>IF(AND(D7="BG",K7="TB"),LOOKUP(L7,'BAREME BG'!$I$2:$I$633,'BAREME BG'!$J$2:$J$633), IF(AND(D7="BG",K7="LG"),LOOKUP(L7,'BAREME BG'!$K$2:$K$357,'BAREME BG'!$L$2:$L$357), IF(AND(D7="BG",K7="HT"),LOOKUP(L7,'BAREME BG'!$M$2:$M$76,'BAREME BG'!$N$2:$N$76), IF(AND(D7="BF",K7="TB"),LOOKUP(L7,'BAREME BF'!$I$2:$I$633,'BAREME BF'!$J$2:$J$633), IF(AND(D7="BF",K7="LG"),LOOKUP(L7,'BAREME BF'!$K$2:$K$357,'BAREME BF'!$L$2:$L$357), IF(AND(D7="BF",K7="HT"),LOOKUP(L7,'BAREME BF'!$M$2:$M$76,'BAREME BF'!$N$2:$N$76)))))))</f>
        <v>#N/A</v>
      </c>
      <c r="N7" s="4" t="e">
        <f>M7+J7+G7</f>
        <v>#N/A</v>
      </c>
    </row>
    <row r="8" spans="1:14" ht="31.5" customHeight="1" thickBot="1">
      <c r="A8" s="57" t="s">
        <v>22</v>
      </c>
      <c r="B8" s="58"/>
      <c r="C8" s="16"/>
      <c r="D8" s="59" t="e">
        <f xml:space="preserve"> IF(A8="TEMPS RELAIS 4x60M",LOOKUP(C8,'BAREME BG'!$O$2:$O$183,'BAREME BG'!$P$2:$P$183))</f>
        <v>#N/A</v>
      </c>
      <c r="E8" s="60"/>
      <c r="F8" s="60"/>
      <c r="G8" s="60"/>
      <c r="H8" s="69" t="s">
        <v>23</v>
      </c>
      <c r="I8" s="71"/>
      <c r="J8" s="70"/>
      <c r="K8" s="69" t="e">
        <f>D8+N4+N5+N6+N7</f>
        <v>#N/A</v>
      </c>
      <c r="L8" s="70"/>
      <c r="M8" s="7" t="s">
        <v>8</v>
      </c>
      <c r="N8" s="7"/>
    </row>
    <row r="10" spans="1:14" ht="15.75">
      <c r="A10" s="12" t="s">
        <v>9</v>
      </c>
      <c r="B10" s="40"/>
      <c r="C10" s="62"/>
      <c r="D10" s="62"/>
      <c r="E10" s="62"/>
      <c r="F10" s="62"/>
      <c r="G10" s="62"/>
      <c r="H10" s="62"/>
      <c r="I10" s="62"/>
      <c r="J10" s="62"/>
      <c r="K10" s="61" t="s">
        <v>10</v>
      </c>
      <c r="L10" s="61"/>
      <c r="M10" s="61"/>
      <c r="N10" s="61"/>
    </row>
    <row r="11" spans="1:14" ht="15.7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39"/>
      <c r="L11" s="39"/>
      <c r="M11" s="39"/>
      <c r="N11" s="39"/>
    </row>
    <row r="13" spans="1:14" ht="13.5" thickBot="1"/>
    <row r="14" spans="1:14" ht="18.75" thickBot="1">
      <c r="A14" s="22" t="s">
        <v>24</v>
      </c>
      <c r="B14" s="6"/>
      <c r="C14" s="63" t="s">
        <v>38</v>
      </c>
      <c r="D14" s="64"/>
      <c r="E14" s="64"/>
      <c r="F14" s="64"/>
      <c r="G14" s="65"/>
      <c r="H14" s="23"/>
      <c r="I14" s="6"/>
      <c r="J14" s="22">
        <v>2</v>
      </c>
      <c r="K14" s="6"/>
      <c r="L14" s="6"/>
      <c r="M14" s="6"/>
      <c r="N14" s="6"/>
    </row>
    <row r="15" spans="1:14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24.95" customHeight="1">
      <c r="A16" s="10" t="s">
        <v>3</v>
      </c>
      <c r="B16" s="10" t="s">
        <v>0</v>
      </c>
      <c r="C16" s="10" t="s">
        <v>1</v>
      </c>
      <c r="D16" s="10" t="s">
        <v>2</v>
      </c>
      <c r="E16" s="66" t="s">
        <v>7</v>
      </c>
      <c r="F16" s="67"/>
      <c r="G16" s="68"/>
      <c r="H16" s="38"/>
      <c r="I16" s="67" t="s">
        <v>4</v>
      </c>
      <c r="J16" s="68"/>
      <c r="K16" s="66" t="s">
        <v>6</v>
      </c>
      <c r="L16" s="67"/>
      <c r="M16" s="68"/>
      <c r="N16" s="11" t="s">
        <v>5</v>
      </c>
    </row>
    <row r="17" spans="1:14" ht="24.95" customHeight="1">
      <c r="A17" s="5">
        <v>212190086</v>
      </c>
      <c r="B17" s="5" t="s">
        <v>86</v>
      </c>
      <c r="C17" s="5" t="s">
        <v>87</v>
      </c>
      <c r="D17" s="14" t="s">
        <v>24</v>
      </c>
      <c r="E17" s="14" t="s">
        <v>14</v>
      </c>
      <c r="F17" s="17"/>
      <c r="G17" s="5" t="e">
        <f>IF(AND(D17="BG",E17="50M"),LOOKUP(F17,'BAREME BG'!$A$2:$A$54,'BAREME BG'!$B$2:$B$54), IF(AND(D17="BG",E17="50H"),LOOKUP(F17,'BAREME BG'!$C$2:$C$80,'BAREME BG'!$D$2:$D$80), IF(AND(D17="BG",E17="1000M"),LOOKUP(F17,'BAREME BG'!$E$2:$E$156,'BAREME BG'!$F$2:$F$156), IF(AND(D17="BF",E17="50M"),LOOKUP(F17,'BAREME BF'!$A$2:$A$46,'BAREME BF'!$B$2:$B$46), IF(AND(D17="BF",E17="50H"),LOOKUP(F17,'BAREME BF'!$C$2:$C$77,'BAREME BF'!$D$2:$D$77), IF(AND(D17="BF",E17="1000M"),LOOKUP(F17,'BAREME BF'!$E$2:$E$156,'BAREME BF'!$F$2:$F$156)))))))</f>
        <v>#N/A</v>
      </c>
      <c r="H17" s="26" t="s">
        <v>56</v>
      </c>
      <c r="I17" s="21"/>
      <c r="J17" s="5" t="e">
        <f>IF(AND(D17="BG",H17="VTX"),LOOKUP(I17,'BAREME BG'!$G$2:$G$46,'BAREME BG'!$H$2:$H$46),IF(AND(D17="BF",H17="VTX"),LOOKUP(I17,'BAREME BF'!$G$2:$G$46,'BAREME BF'!$H$2:$H$46)))</f>
        <v>#N/A</v>
      </c>
      <c r="K17" s="8" t="s">
        <v>64</v>
      </c>
      <c r="L17" s="9"/>
      <c r="M17" s="5" t="e">
        <f>IF(AND(D17="BG",K17="TB"),LOOKUP(L17,'BAREME BG'!$I$2:$I$633,'BAREME BG'!$J$2:$J$633), IF(AND(D17="BG",K17="LG"),LOOKUP(L17,'BAREME BG'!$K$2:$K$357,'BAREME BG'!$L$2:$L$357), IF(AND(D17="BG",K17="HT"),LOOKUP(L17,'BAREME BG'!$M$2:$M$76,'BAREME BG'!$N$2:$N$76), IF(AND(D17="BF",K17="TB"),LOOKUP(L17,'BAREME BF'!$I$2:$I$633,'BAREME BF'!$J$2:$J$633), IF(AND(D17="BF",K17="LG"),LOOKUP(L17,'BAREME BF'!$K$2:$K$357,'BAREME BF'!$L$2:$L$357), IF(AND(D17="BF",K17="HT"),LOOKUP(L17,'BAREME BF'!$M$2:$M$76,'BAREME BF'!$N$2:$N$76)))))))</f>
        <v>#N/A</v>
      </c>
      <c r="N17" s="4" t="e">
        <f>M17+J17+G17</f>
        <v>#N/A</v>
      </c>
    </row>
    <row r="18" spans="1:14" ht="24.95" customHeight="1">
      <c r="A18" s="5">
        <v>212190087</v>
      </c>
      <c r="B18" s="5" t="s">
        <v>88</v>
      </c>
      <c r="C18" s="5" t="s">
        <v>89</v>
      </c>
      <c r="D18" s="14" t="s">
        <v>24</v>
      </c>
      <c r="E18" s="14" t="s">
        <v>15</v>
      </c>
      <c r="F18" s="17"/>
      <c r="G18" s="5" t="e">
        <f>IF(AND(D18="BG",E18="50M"),LOOKUP(F18,'BAREME BG'!$A$2:$A$54,'BAREME BG'!$B$2:$B$54), IF(AND(D18="BG",E18="50H"),LOOKUP(F18,'BAREME BG'!$C$2:$C$80,'BAREME BG'!$D$2:$D$80), IF(AND(D18="BG",E18="1000M"),LOOKUP(F18,'BAREME BG'!$E$2:$E$156,'BAREME BG'!$F$2:$F$156), IF(AND(D18="BF",E18="50M"),LOOKUP(F18,'BAREME BF'!$A$2:$A$46,'BAREME BF'!$B$2:$B$46), IF(AND(D18="BF",E18="50H"),LOOKUP(F18,'BAREME BF'!$C$2:$C$77,'BAREME BF'!$D$2:$D$77), IF(AND(D18="BF",E18="1000M"),LOOKUP(F18,'BAREME BF'!$E$2:$E$156,'BAREME BF'!$F$2:$F$156)))))))</f>
        <v>#N/A</v>
      </c>
      <c r="H18" s="26" t="s">
        <v>56</v>
      </c>
      <c r="I18" s="21"/>
      <c r="J18" s="5" t="e">
        <f>IF(AND(D18="BG",H18="VTX"),LOOKUP(I18,'BAREME BG'!$G$2:$G$46,'BAREME BG'!$H$2:$H$46),IF(AND(D18="BF",H18="VTX"),LOOKUP(I18,'BAREME BF'!$G$2:$G$46,'BAREME BF'!$H$2:$H$46)))</f>
        <v>#N/A</v>
      </c>
      <c r="K18" s="8" t="s">
        <v>64</v>
      </c>
      <c r="L18" s="9"/>
      <c r="M18" s="5" t="e">
        <f>IF(AND(D18="BG",K18="TB"),LOOKUP(L18,'BAREME BG'!$I$2:$I$633,'BAREME BG'!$J$2:$J$633), IF(AND(D18="BG",K18="LG"),LOOKUP(L18,'BAREME BG'!$K$2:$K$357,'BAREME BG'!$L$2:$L$357), IF(AND(D18="BG",K18="HT"),LOOKUP(L18,'BAREME BG'!$M$2:$M$76,'BAREME BG'!$N$2:$N$76), IF(AND(D18="BF",K18="TB"),LOOKUP(L18,'BAREME BF'!$I$2:$I$633,'BAREME BF'!$J$2:$J$633), IF(AND(D18="BF",K18="LG"),LOOKUP(L18,'BAREME BF'!$K$2:$K$357,'BAREME BF'!$L$2:$L$357), IF(AND(D18="BF",K18="HT"),LOOKUP(L18,'BAREME BF'!$M$2:$M$76,'BAREME BF'!$N$2:$N$76)))))))</f>
        <v>#N/A</v>
      </c>
      <c r="N18" s="4" t="e">
        <f>M18+J18+G18</f>
        <v>#N/A</v>
      </c>
    </row>
    <row r="19" spans="1:14" ht="24.95" customHeight="1">
      <c r="A19" s="15"/>
      <c r="B19" s="15"/>
      <c r="C19" s="15"/>
      <c r="D19" s="14" t="s">
        <v>32</v>
      </c>
      <c r="E19" s="14" t="s">
        <v>14</v>
      </c>
      <c r="F19" s="17"/>
      <c r="G19" s="5" t="b">
        <f>IF(AND(D19="BG",E19="50M"),LOOKUP(F19,'BAREME BG'!$A$2:$A$54,'BAREME BG'!$B$2:$B$54), IF(AND(D19="BG",E19="50H"),LOOKUP(F19,'BAREME BG'!$C$2:$C$80,'BAREME BG'!$D$2:$D$80), IF(AND(D19="BG",E19="1000M"),LOOKUP(F19,'BAREME BG'!$E$2:$E$156,'BAREME BG'!$F$2:$F$156), IF(AND(D19="BF",E19="50M"),LOOKUP(F19,'BAREME BF'!$A$2:$A$46,'BAREME BF'!$B$2:$B$46), IF(AND(D19="BF",E19="50H"),LOOKUP(F19,'BAREME BF'!$C$2:$C$77,'BAREME BF'!$D$2:$D$77), IF(AND(D19="BF",E19="1000M"),LOOKUP(F19,'BAREME BF'!$E$2:$E$156,'BAREME BF'!$F$2:$F$156)))))))</f>
        <v>0</v>
      </c>
      <c r="H19" s="26" t="s">
        <v>32</v>
      </c>
      <c r="I19" s="21"/>
      <c r="J19" s="5" t="b">
        <f>IF(AND(D19="BG",H19="VTX"),LOOKUP(I19,'BAREME BG'!$G$2:$G$46,'BAREME BG'!$H$2:$H$46),IF(AND(D19="BF",H19="VTX"),LOOKUP(I19,'BAREME BF'!$G$2:$G$46,'BAREME BF'!$H$2:$H$46)))</f>
        <v>0</v>
      </c>
      <c r="K19" s="8" t="s">
        <v>32</v>
      </c>
      <c r="L19" s="9"/>
      <c r="M19" s="5" t="b">
        <f>IF(AND(D19="BG",K19="TB"),LOOKUP(L19,'BAREME BG'!$I$2:$I$633,'BAREME BG'!$J$2:$J$633), IF(AND(D19="BG",K19="LG"),LOOKUP(L19,'BAREME BG'!$K$2:$K$357,'BAREME BG'!$L$2:$L$357), IF(AND(D19="BG",K19="HT"),LOOKUP(L19,'BAREME BG'!$M$2:$M$76,'BAREME BG'!$N$2:$N$76), IF(AND(D19="BF",K19="TB"),LOOKUP(L19,'BAREME BF'!$I$2:$I$633,'BAREME BF'!$J$2:$J$633), IF(AND(D19="BF",K19="LG"),LOOKUP(L19,'BAREME BF'!$K$2:$K$357,'BAREME BF'!$L$2:$L$357), IF(AND(D19="BF",K19="HT"),LOOKUP(L19,'BAREME BF'!$M$2:$M$76,'BAREME BF'!$N$2:$N$76)))))))</f>
        <v>0</v>
      </c>
      <c r="N19" s="1">
        <f>M19+J19+G19</f>
        <v>0</v>
      </c>
    </row>
    <row r="20" spans="1:14" ht="24.95" customHeight="1" thickBot="1">
      <c r="A20" s="15"/>
      <c r="B20" s="15"/>
      <c r="C20" s="15"/>
      <c r="D20" s="14" t="s">
        <v>32</v>
      </c>
      <c r="E20" s="14" t="s">
        <v>15</v>
      </c>
      <c r="F20" s="17"/>
      <c r="G20" s="5" t="b">
        <f>IF(AND(D20="BG",E20="50M"),LOOKUP(F20,'BAREME BG'!$A$2:$A$54,'BAREME BG'!$B$2:$B$54), IF(AND(D20="BG",E20="50H"),LOOKUP(F20,'BAREME BG'!$C$2:$C$80,'BAREME BG'!$D$2:$D$80), IF(AND(D20="BG",E20="1000M"),LOOKUP(F20,'BAREME BG'!$E$2:$E$156,'BAREME BG'!$F$2:$F$156), IF(AND(D20="BF",E20="50M"),LOOKUP(F20,'BAREME BF'!$A$2:$A$46,'BAREME BF'!$B$2:$B$46), IF(AND(D20="BF",E20="50H"),LOOKUP(F20,'BAREME BF'!$C$2:$C$77,'BAREME BF'!$D$2:$D$77), IF(AND(D20="BF",E20="1000M"),LOOKUP(F20,'BAREME BF'!$E$2:$E$156,'BAREME BF'!$F$2:$F$156)))))))</f>
        <v>0</v>
      </c>
      <c r="H20" s="26" t="s">
        <v>32</v>
      </c>
      <c r="I20" s="36"/>
      <c r="J20" s="5" t="b">
        <f>IF(AND(D20="BG",H20="VTX"),LOOKUP(I20,'BAREME BG'!$G$2:$G$46,'BAREME BG'!$H$2:$H$46),IF(AND(D20="BF",H20="VTX"),LOOKUP(I20,'BAREME BF'!$G$2:$G$46,'BAREME BF'!$H$2:$H$46)))</f>
        <v>0</v>
      </c>
      <c r="K20" s="8" t="s">
        <v>32</v>
      </c>
      <c r="L20" s="9"/>
      <c r="M20" s="5" t="b">
        <f>IF(AND(D20="BG",K20="TB"),LOOKUP(L20,'BAREME BG'!$I$2:$I$633,'BAREME BG'!$J$2:$J$633), IF(AND(D20="BG",K20="LG"),LOOKUP(L20,'BAREME BG'!$K$2:$K$357,'BAREME BG'!$L$2:$L$357), IF(AND(D20="BG",K20="HT"),LOOKUP(L20,'BAREME BG'!$M$2:$M$76,'BAREME BG'!$N$2:$N$76), IF(AND(D20="BF",K20="TB"),LOOKUP(L20,'BAREME BF'!$I$2:$I$633,'BAREME BF'!$J$2:$J$633), IF(AND(D20="BF",K20="LG"),LOOKUP(L20,'BAREME BF'!$K$2:$K$357,'BAREME BF'!$L$2:$L$357), IF(AND(D20="BF",K20="HT"),LOOKUP(L20,'BAREME BF'!$M$2:$M$76,'BAREME BF'!$N$2:$N$76)))))))</f>
        <v>0</v>
      </c>
      <c r="N20" s="4">
        <f>M20+J20+G20</f>
        <v>0</v>
      </c>
    </row>
    <row r="21" spans="1:14" ht="24.95" customHeight="1" thickBot="1">
      <c r="A21" s="57" t="s">
        <v>22</v>
      </c>
      <c r="B21" s="58"/>
      <c r="C21" s="16"/>
      <c r="D21" s="59" t="e">
        <f xml:space="preserve"> IF(A21="TEMPS RELAIS 4x60M",LOOKUP(C21,'BAREME BG'!$O$2:$O$183,'BAREME BG'!$P$2:$P$183))</f>
        <v>#N/A</v>
      </c>
      <c r="E21" s="60"/>
      <c r="F21" s="60"/>
      <c r="G21" s="60"/>
      <c r="H21" s="69" t="s">
        <v>23</v>
      </c>
      <c r="I21" s="71"/>
      <c r="J21" s="70"/>
      <c r="K21" s="69" t="e">
        <f>D21+N17+N18+N19+N20</f>
        <v>#N/A</v>
      </c>
      <c r="L21" s="70"/>
      <c r="M21" s="7" t="s">
        <v>8</v>
      </c>
      <c r="N21" s="7"/>
    </row>
    <row r="23" spans="1:14" ht="15.75">
      <c r="A23" s="12" t="s">
        <v>9</v>
      </c>
      <c r="B23" s="40"/>
      <c r="C23" s="62"/>
      <c r="D23" s="62"/>
      <c r="E23" s="62"/>
      <c r="F23" s="62"/>
      <c r="G23" s="62"/>
      <c r="H23" s="62"/>
      <c r="I23" s="62"/>
      <c r="J23" s="62"/>
      <c r="K23" s="61" t="s">
        <v>10</v>
      </c>
      <c r="L23" s="61"/>
      <c r="M23" s="61"/>
      <c r="N23" s="61"/>
    </row>
    <row r="25" spans="1:14" ht="13.5" thickBot="1"/>
    <row r="26" spans="1:14" ht="18.75" thickBot="1">
      <c r="A26" s="22" t="s">
        <v>24</v>
      </c>
      <c r="B26" s="6"/>
      <c r="C26" s="63"/>
      <c r="D26" s="64"/>
      <c r="E26" s="64"/>
      <c r="F26" s="64"/>
      <c r="G26" s="65"/>
      <c r="H26" s="23"/>
      <c r="I26" s="6"/>
      <c r="J26" s="22">
        <v>3</v>
      </c>
      <c r="K26" s="6"/>
      <c r="L26" s="6"/>
      <c r="M26" s="43" t="s">
        <v>53</v>
      </c>
      <c r="N26" s="6"/>
    </row>
    <row r="27" spans="1:1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ht="24.95" customHeight="1">
      <c r="A28" s="10" t="s">
        <v>3</v>
      </c>
      <c r="B28" s="10" t="s">
        <v>0</v>
      </c>
      <c r="C28" s="10" t="s">
        <v>1</v>
      </c>
      <c r="D28" s="10" t="s">
        <v>2</v>
      </c>
      <c r="E28" s="66" t="s">
        <v>7</v>
      </c>
      <c r="F28" s="67"/>
      <c r="G28" s="68"/>
      <c r="H28" s="38"/>
      <c r="I28" s="67" t="s">
        <v>4</v>
      </c>
      <c r="J28" s="68"/>
      <c r="K28" s="66" t="s">
        <v>6</v>
      </c>
      <c r="L28" s="67"/>
      <c r="M28" s="68"/>
      <c r="N28" s="11" t="s">
        <v>5</v>
      </c>
    </row>
    <row r="29" spans="1:14" ht="24.95" customHeight="1">
      <c r="A29" s="15"/>
      <c r="B29" s="15"/>
      <c r="C29" s="15"/>
      <c r="D29" s="14" t="s">
        <v>32</v>
      </c>
      <c r="E29" s="14" t="s">
        <v>32</v>
      </c>
      <c r="F29" s="17"/>
      <c r="G29" s="5" t="b">
        <f>IF(AND(D29="BG",E29="50M"),LOOKUP(F29,'BAREME BG'!$A$2:$A$54,'BAREME BG'!$B$2:$B$54), IF(AND(D29="BG",E29="50H"),LOOKUP(F29,'BAREME BG'!$C$2:$C$80,'BAREME BG'!$D$2:$D$80), IF(AND(D29="BG",E29="1000M"),LOOKUP(F29,'BAREME BG'!$E$2:$E$156,'BAREME BG'!$F$2:$F$156), IF(AND(D29="BF",E29="50M"),LOOKUP(F29,'BAREME BF'!$A$2:$A$46,'BAREME BF'!$B$2:$B$46), IF(AND(D29="BF",E29="50H"),LOOKUP(F29,'BAREME BF'!$C$2:$C$77,'BAREME BF'!$D$2:$D$77), IF(AND(D29="BF",E29="1000M"),LOOKUP(F29,'BAREME BF'!$E$2:$E$156,'BAREME BF'!$F$2:$F$156)))))))</f>
        <v>0</v>
      </c>
      <c r="H29" s="26" t="s">
        <v>32</v>
      </c>
      <c r="I29" s="21"/>
      <c r="J29" s="5" t="b">
        <f>IF(AND(D29="BG",H29="VTX"),LOOKUP(I29,'BAREME BG'!$G$2:$G$46,'BAREME BG'!$H$2:$H$46),IF(AND(D29="BF",H29="VTX"),LOOKUP(I29,'BAREME BF'!$G$2:$G$46,'BAREME BF'!$H$2:$H$46)))</f>
        <v>0</v>
      </c>
      <c r="K29" s="8" t="s">
        <v>32</v>
      </c>
      <c r="L29" s="9"/>
      <c r="M29" s="5" t="b">
        <f>IF(AND(D29="BG",K29="TB"),LOOKUP(L29,'BAREME BG'!$I$2:$I$633,'BAREME BG'!$J$2:$J$633), IF(AND(D29="BG",K29="LG"),LOOKUP(L29,'BAREME BG'!$K$2:$K$357,'BAREME BG'!$L$2:$L$357), IF(AND(D29="BG",K29="HT"),LOOKUP(L29,'BAREME BG'!$M$2:$M$76,'BAREME BG'!$N$2:$N$76), IF(AND(D29="BF",K29="TB"),LOOKUP(L29,'BAREME BF'!$I$2:$I$633,'BAREME BF'!$J$2:$J$633), IF(AND(D29="BF",K29="LG"),LOOKUP(L29,'BAREME BF'!$K$2:$K$357,'BAREME BF'!$L$2:$L$357), IF(AND(D29="BF",K29="HT"),LOOKUP(L29,'BAREME BF'!$M$2:$M$76,'BAREME BF'!$N$2:$N$76)))))))</f>
        <v>0</v>
      </c>
      <c r="N29" s="4">
        <f>M29+J29+G29</f>
        <v>0</v>
      </c>
    </row>
    <row r="30" spans="1:14" ht="24.95" customHeight="1">
      <c r="A30" s="15"/>
      <c r="B30" s="15"/>
      <c r="C30" s="15"/>
      <c r="D30" s="14" t="s">
        <v>32</v>
      </c>
      <c r="E30" s="14" t="s">
        <v>15</v>
      </c>
      <c r="F30" s="17"/>
      <c r="G30" s="5" t="b">
        <f>IF(AND(D30="BG",E30="50M"),LOOKUP(F30,'BAREME BG'!$A$2:$A$54,'BAREME BG'!$B$2:$B$54), IF(AND(D30="BG",E30="50H"),LOOKUP(F30,'BAREME BG'!$C$2:$C$80,'BAREME BG'!$D$2:$D$80), IF(AND(D30="BG",E30="1000M"),LOOKUP(F30,'BAREME BG'!$E$2:$E$156,'BAREME BG'!$F$2:$F$156), IF(AND(D30="BF",E30="50M"),LOOKUP(F30,'BAREME BF'!$A$2:$A$46,'BAREME BF'!$B$2:$B$46), IF(AND(D30="BF",E30="50H"),LOOKUP(F30,'BAREME BF'!$C$2:$C$77,'BAREME BF'!$D$2:$D$77), IF(AND(D30="BF",E30="1000M"),LOOKUP(F30,'BAREME BF'!$E$2:$E$156,'BAREME BF'!$F$2:$F$156)))))))</f>
        <v>0</v>
      </c>
      <c r="H30" s="26" t="s">
        <v>32</v>
      </c>
      <c r="I30" s="21"/>
      <c r="J30" s="5" t="b">
        <f>IF(AND(D30="BG",H30="VTX"),LOOKUP(I30,'BAREME BG'!$G$2:$G$46,'BAREME BG'!$H$2:$H$46),IF(AND(D30="BF",H30="VTX"),LOOKUP(I30,'BAREME BF'!$G$2:$G$46,'BAREME BF'!$H$2:$H$46)))</f>
        <v>0</v>
      </c>
      <c r="K30" s="8" t="s">
        <v>32</v>
      </c>
      <c r="L30" s="9"/>
      <c r="M30" s="5" t="b">
        <f>IF(AND(D30="BG",K30="TB"),LOOKUP(L30,'BAREME BG'!$I$2:$I$633,'BAREME BG'!$J$2:$J$633), IF(AND(D30="BG",K30="LG"),LOOKUP(L30,'BAREME BG'!$K$2:$K$357,'BAREME BG'!$L$2:$L$357), IF(AND(D30="BG",K30="HT"),LOOKUP(L30,'BAREME BG'!$M$2:$M$76,'BAREME BG'!$N$2:$N$76), IF(AND(D30="BF",K30="TB"),LOOKUP(L30,'BAREME BF'!$I$2:$I$633,'BAREME BF'!$J$2:$J$633), IF(AND(D30="BF",K30="LG"),LOOKUP(L30,'BAREME BF'!$K$2:$K$357,'BAREME BF'!$L$2:$L$357), IF(AND(D30="BF",K30="HT"),LOOKUP(L30,'BAREME BF'!$M$2:$M$76,'BAREME BF'!$N$2:$N$76)))))))</f>
        <v>0</v>
      </c>
      <c r="N30" s="4">
        <f>M30+J30+G30</f>
        <v>0</v>
      </c>
    </row>
    <row r="31" spans="1:14" ht="24.95" customHeight="1">
      <c r="A31" s="15"/>
      <c r="B31" s="15"/>
      <c r="C31" s="15"/>
      <c r="D31" s="14" t="s">
        <v>32</v>
      </c>
      <c r="E31" s="14" t="s">
        <v>14</v>
      </c>
      <c r="F31" s="17"/>
      <c r="G31" s="5" t="b">
        <f>IF(AND(D31="BG",E31="50M"),LOOKUP(F31,'BAREME BG'!$A$2:$A$54,'BAREME BG'!$B$2:$B$54), IF(AND(D31="BG",E31="50H"),LOOKUP(F31,'BAREME BG'!$C$2:$C$80,'BAREME BG'!$D$2:$D$80), IF(AND(D31="BG",E31="1000M"),LOOKUP(F31,'BAREME BG'!$E$2:$E$156,'BAREME BG'!$F$2:$F$156), IF(AND(D31="BF",E31="50M"),LOOKUP(F31,'BAREME BF'!$A$2:$A$46,'BAREME BF'!$B$2:$B$46), IF(AND(D31="BF",E31="50H"),LOOKUP(F31,'BAREME BF'!$C$2:$C$77,'BAREME BF'!$D$2:$D$77), IF(AND(D31="BF",E31="1000M"),LOOKUP(F31,'BAREME BF'!$E$2:$E$156,'BAREME BF'!$F$2:$F$156)))))))</f>
        <v>0</v>
      </c>
      <c r="H31" s="26" t="s">
        <v>32</v>
      </c>
      <c r="I31" s="21"/>
      <c r="J31" s="5" t="b">
        <f>IF(AND(D31="BG",H31="VTX"),LOOKUP(I31,'BAREME BG'!$G$2:$G$46,'BAREME BG'!$H$2:$H$46),IF(AND(D31="BF",H31="VTX"),LOOKUP(I31,'BAREME BF'!$G$2:$G$46,'BAREME BF'!$H$2:$H$46)))</f>
        <v>0</v>
      </c>
      <c r="K31" s="8" t="s">
        <v>32</v>
      </c>
      <c r="L31" s="9"/>
      <c r="M31" s="5" t="b">
        <f>IF(AND(D31="BG",K31="TB"),LOOKUP(L31,'BAREME BG'!$I$2:$I$633,'BAREME BG'!$J$2:$J$633), IF(AND(D31="BG",K31="LG"),LOOKUP(L31,'BAREME BG'!$K$2:$K$357,'BAREME BG'!$L$2:$L$357), IF(AND(D31="BG",K31="HT"),LOOKUP(L31,'BAREME BG'!$M$2:$M$76,'BAREME BG'!$N$2:$N$76), IF(AND(D31="BF",K31="TB"),LOOKUP(L31,'BAREME BF'!$I$2:$I$633,'BAREME BF'!$J$2:$J$633), IF(AND(D31="BF",K31="LG"),LOOKUP(L31,'BAREME BF'!$K$2:$K$357,'BAREME BF'!$L$2:$L$357), IF(AND(D31="BF",K31="HT"),LOOKUP(L31,'BAREME BF'!$M$2:$M$76,'BAREME BF'!$N$2:$N$76)))))))</f>
        <v>0</v>
      </c>
      <c r="N31" s="1">
        <f>M31+J31+G31</f>
        <v>0</v>
      </c>
    </row>
    <row r="32" spans="1:14" ht="24.95" customHeight="1" thickBot="1">
      <c r="A32" s="15"/>
      <c r="B32" s="15"/>
      <c r="C32" s="15"/>
      <c r="D32" s="14" t="s">
        <v>32</v>
      </c>
      <c r="E32" s="14" t="s">
        <v>15</v>
      </c>
      <c r="F32" s="17"/>
      <c r="G32" s="5" t="b">
        <f>IF(AND(D32="BG",E32="50M"),LOOKUP(F32,'BAREME BG'!$A$2:$A$54,'BAREME BG'!$B$2:$B$54), IF(AND(D32="BG",E32="50H"),LOOKUP(F32,'BAREME BG'!$C$2:$C$80,'BAREME BG'!$D$2:$D$80), IF(AND(D32="BG",E32="1000M"),LOOKUP(F32,'BAREME BG'!$E$2:$E$156,'BAREME BG'!$F$2:$F$156), IF(AND(D32="BF",E32="50M"),LOOKUP(F32,'BAREME BF'!$A$2:$A$46,'BAREME BF'!$B$2:$B$46), IF(AND(D32="BF",E32="50H"),LOOKUP(F32,'BAREME BF'!$C$2:$C$77,'BAREME BF'!$D$2:$D$77), IF(AND(D32="BF",E32="1000M"),LOOKUP(F32,'BAREME BF'!$E$2:$E$156,'BAREME BF'!$F$2:$F$156)))))))</f>
        <v>0</v>
      </c>
      <c r="H32" s="26" t="s">
        <v>32</v>
      </c>
      <c r="I32" s="36"/>
      <c r="J32" s="5" t="b">
        <f>IF(AND(D32="BG",H32="VTX"),LOOKUP(I32,'BAREME BG'!$G$2:$G$46,'BAREME BG'!$H$2:$H$46),IF(AND(D32="BF",H32="VTX"),LOOKUP(I32,'BAREME BF'!$G$2:$G$46,'BAREME BF'!$H$2:$H$46)))</f>
        <v>0</v>
      </c>
      <c r="K32" s="8" t="s">
        <v>32</v>
      </c>
      <c r="L32" s="9"/>
      <c r="M32" s="5" t="b">
        <f>IF(AND(D32="BG",K32="TB"),LOOKUP(L32,'BAREME BG'!$I$2:$I$633,'BAREME BG'!$J$2:$J$633), IF(AND(D32="BG",K32="LG"),LOOKUP(L32,'BAREME BG'!$K$2:$K$357,'BAREME BG'!$L$2:$L$357), IF(AND(D32="BG",K32="HT"),LOOKUP(L32,'BAREME BG'!$M$2:$M$76,'BAREME BG'!$N$2:$N$76), IF(AND(D32="BF",K32="TB"),LOOKUP(L32,'BAREME BF'!$I$2:$I$633,'BAREME BF'!$J$2:$J$633), IF(AND(D32="BF",K32="LG"),LOOKUP(L32,'BAREME BF'!$K$2:$K$357,'BAREME BF'!$L$2:$L$357), IF(AND(D32="BF",K32="HT"),LOOKUP(L32,'BAREME BF'!$M$2:$M$76,'BAREME BF'!$N$2:$N$76)))))))</f>
        <v>0</v>
      </c>
      <c r="N32" s="4">
        <f>M32+J32+G32</f>
        <v>0</v>
      </c>
    </row>
    <row r="33" spans="1:14" ht="24.95" customHeight="1" thickBot="1">
      <c r="A33" s="57" t="s">
        <v>22</v>
      </c>
      <c r="B33" s="58"/>
      <c r="C33" s="16"/>
      <c r="D33" s="59" t="e">
        <f xml:space="preserve"> IF(A33="TEMPS RELAIS 4x60M",LOOKUP(C33,'BAREME BG'!$O$2:$O$183,'BAREME BG'!$P$2:$P$183))</f>
        <v>#N/A</v>
      </c>
      <c r="E33" s="60"/>
      <c r="F33" s="60"/>
      <c r="G33" s="60"/>
      <c r="H33" s="69" t="s">
        <v>23</v>
      </c>
      <c r="I33" s="71"/>
      <c r="J33" s="70"/>
      <c r="K33" s="69" t="e">
        <f>D33+N29+N30+N31+N32</f>
        <v>#N/A</v>
      </c>
      <c r="L33" s="70"/>
      <c r="M33" s="7" t="s">
        <v>8</v>
      </c>
      <c r="N33" s="7"/>
    </row>
    <row r="35" spans="1:14" ht="15.75">
      <c r="A35" s="12" t="s">
        <v>9</v>
      </c>
      <c r="B35" s="40"/>
      <c r="C35" s="62"/>
      <c r="D35" s="62"/>
      <c r="E35" s="62"/>
      <c r="F35" s="62"/>
      <c r="G35" s="62"/>
      <c r="H35" s="62"/>
      <c r="I35" s="62"/>
      <c r="J35" s="62"/>
      <c r="K35" s="61" t="s">
        <v>10</v>
      </c>
      <c r="L35" s="61"/>
      <c r="M35" s="61"/>
      <c r="N35" s="61"/>
    </row>
    <row r="36" spans="1:14" ht="15.75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39"/>
      <c r="L36" s="39"/>
      <c r="M36" s="39"/>
      <c r="N36" s="39"/>
    </row>
    <row r="38" spans="1:14" ht="13.5" thickBot="1"/>
    <row r="39" spans="1:14" ht="18.75" thickBot="1">
      <c r="A39" s="22" t="s">
        <v>24</v>
      </c>
      <c r="B39" s="6"/>
      <c r="C39" s="63"/>
      <c r="D39" s="64"/>
      <c r="E39" s="64"/>
      <c r="F39" s="64"/>
      <c r="G39" s="65"/>
      <c r="H39" s="23"/>
      <c r="I39" s="6"/>
      <c r="J39" s="22" t="s">
        <v>54</v>
      </c>
      <c r="K39" s="6"/>
      <c r="L39" s="6"/>
      <c r="M39" s="6"/>
      <c r="N39" s="6"/>
    </row>
    <row r="40" spans="1:1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ht="24.95" customHeight="1">
      <c r="A41" s="10" t="s">
        <v>3</v>
      </c>
      <c r="B41" s="10" t="s">
        <v>0</v>
      </c>
      <c r="C41" s="10" t="s">
        <v>1</v>
      </c>
      <c r="D41" s="10" t="s">
        <v>2</v>
      </c>
      <c r="E41" s="66" t="s">
        <v>7</v>
      </c>
      <c r="F41" s="67"/>
      <c r="G41" s="68"/>
      <c r="H41" s="38"/>
      <c r="I41" s="67" t="s">
        <v>4</v>
      </c>
      <c r="J41" s="68"/>
      <c r="K41" s="66" t="s">
        <v>6</v>
      </c>
      <c r="L41" s="67"/>
      <c r="M41" s="68"/>
      <c r="N41" s="11" t="s">
        <v>5</v>
      </c>
    </row>
    <row r="42" spans="1:14" ht="24.95" customHeight="1">
      <c r="A42" s="15"/>
      <c r="B42" s="15"/>
      <c r="C42" s="15"/>
      <c r="D42" s="14" t="s">
        <v>32</v>
      </c>
      <c r="E42" s="14" t="s">
        <v>32</v>
      </c>
      <c r="F42" s="17"/>
      <c r="G42" s="5" t="b">
        <f>IF(AND(D42="BG",E42="50M"),LOOKUP(F42,'BAREME BG'!$A$2:$A$54,'BAREME BG'!$B$2:$B$54), IF(AND(D42="BG",E42="50H"),LOOKUP(F42,'BAREME BG'!$C$2:$C$80,'BAREME BG'!$D$2:$D$80), IF(AND(D42="BG",E42="1000M"),LOOKUP(F42,'BAREME BG'!$E$2:$E$156,'BAREME BG'!$F$2:$F$156), IF(AND(D42="BF",E42="50M"),LOOKUP(F42,'BAREME BF'!$A$2:$A$46,'BAREME BF'!$B$2:$B$46), IF(AND(D42="BF",E42="50H"),LOOKUP(F42,'BAREME BF'!$C$2:$C$77,'BAREME BF'!$D$2:$D$77), IF(AND(D42="BF",E42="1000M"),LOOKUP(F42,'BAREME BF'!$E$2:$E$156,'BAREME BF'!$F$2:$F$156)))))))</f>
        <v>0</v>
      </c>
      <c r="H42" s="26" t="s">
        <v>32</v>
      </c>
      <c r="I42" s="21"/>
      <c r="J42" s="5" t="b">
        <f>IF(AND(D42="BG",H42="VTX"),LOOKUP(I42,'BAREME BG'!$G$2:$G$46,'BAREME BG'!$H$2:$H$46),IF(AND(D42="BF",H42="VTX"),LOOKUP(I42,'BAREME BF'!$G$2:$G$46,'BAREME BF'!$H$2:$H$46)))</f>
        <v>0</v>
      </c>
      <c r="K42" s="8" t="s">
        <v>32</v>
      </c>
      <c r="L42" s="9"/>
      <c r="M42" s="5" t="b">
        <f>IF(AND(D42="BG",K42="TB"),LOOKUP(L42,'BAREME BG'!$I$2:$I$633,'BAREME BG'!$J$2:$J$633), IF(AND(D42="BG",K42="LG"),LOOKUP(L42,'BAREME BG'!$K$2:$K$357,'BAREME BG'!$L$2:$L$357), IF(AND(D42="BG",K42="HT"),LOOKUP(L42,'BAREME BG'!$M$2:$M$76,'BAREME BG'!$N$2:$N$76), IF(AND(D42="BF",K42="TB"),LOOKUP(L42,'BAREME BF'!$I$2:$I$633,'BAREME BF'!$J$2:$J$633), IF(AND(D42="BF",K42="LG"),LOOKUP(L42,'BAREME BF'!$K$2:$K$357,'BAREME BF'!$L$2:$L$357), IF(AND(D42="BF",K42="HT"),LOOKUP(L42,'BAREME BF'!$M$2:$M$76,'BAREME BF'!$N$2:$N$76)))))))</f>
        <v>0</v>
      </c>
      <c r="N42" s="4">
        <f>M42+J42+G42</f>
        <v>0</v>
      </c>
    </row>
    <row r="43" spans="1:14" ht="24.95" customHeight="1">
      <c r="A43" s="15"/>
      <c r="B43" s="15"/>
      <c r="C43" s="15"/>
      <c r="D43" s="14" t="s">
        <v>32</v>
      </c>
      <c r="E43" s="14" t="s">
        <v>15</v>
      </c>
      <c r="F43" s="17"/>
      <c r="G43" s="5" t="b">
        <f>IF(AND(D43="BG",E43="50M"),LOOKUP(F43,'BAREME BG'!$A$2:$A$54,'BAREME BG'!$B$2:$B$54), IF(AND(D43="BG",E43="50H"),LOOKUP(F43,'BAREME BG'!$C$2:$C$80,'BAREME BG'!$D$2:$D$80), IF(AND(D43="BG",E43="1000M"),LOOKUP(F43,'BAREME BG'!$E$2:$E$156,'BAREME BG'!$F$2:$F$156), IF(AND(D43="BF",E43="50M"),LOOKUP(F43,'BAREME BF'!$A$2:$A$46,'BAREME BF'!$B$2:$B$46), IF(AND(D43="BF",E43="50H"),LOOKUP(F43,'BAREME BF'!$C$2:$C$77,'BAREME BF'!$D$2:$D$77), IF(AND(D43="BF",E43="1000M"),LOOKUP(F43,'BAREME BF'!$E$2:$E$156,'BAREME BF'!$F$2:$F$156)))))))</f>
        <v>0</v>
      </c>
      <c r="H43" s="26" t="s">
        <v>32</v>
      </c>
      <c r="I43" s="21"/>
      <c r="J43" s="5" t="b">
        <f>IF(AND(D43="BG",H43="VTX"),LOOKUP(I43,'BAREME BG'!$G$2:$G$46,'BAREME BG'!$H$2:$H$46),IF(AND(D43="BF",H43="VTX"),LOOKUP(I43,'BAREME BF'!$G$2:$G$46,'BAREME BF'!$H$2:$H$46)))</f>
        <v>0</v>
      </c>
      <c r="K43" s="8" t="s">
        <v>32</v>
      </c>
      <c r="L43" s="9"/>
      <c r="M43" s="5" t="b">
        <f>IF(AND(D43="BG",K43="TB"),LOOKUP(L43,'BAREME BG'!$I$2:$I$633,'BAREME BG'!$J$2:$J$633), IF(AND(D43="BG",K43="LG"),LOOKUP(L43,'BAREME BG'!$K$2:$K$357,'BAREME BG'!$L$2:$L$357), IF(AND(D43="BG",K43="HT"),LOOKUP(L43,'BAREME BG'!$M$2:$M$76,'BAREME BG'!$N$2:$N$76), IF(AND(D43="BF",K43="TB"),LOOKUP(L43,'BAREME BF'!$I$2:$I$633,'BAREME BF'!$J$2:$J$633), IF(AND(D43="BF",K43="LG"),LOOKUP(L43,'BAREME BF'!$K$2:$K$357,'BAREME BF'!$L$2:$L$357), IF(AND(D43="BF",K43="HT"),LOOKUP(L43,'BAREME BF'!$M$2:$M$76,'BAREME BF'!$N$2:$N$76)))))))</f>
        <v>0</v>
      </c>
      <c r="N43" s="4">
        <f>M43+J43+G43</f>
        <v>0</v>
      </c>
    </row>
    <row r="44" spans="1:14" ht="24.95" customHeight="1">
      <c r="A44" s="15"/>
      <c r="B44" s="15"/>
      <c r="C44" s="15"/>
      <c r="D44" s="14" t="s">
        <v>32</v>
      </c>
      <c r="E44" s="14" t="s">
        <v>14</v>
      </c>
      <c r="F44" s="17"/>
      <c r="G44" s="5" t="b">
        <f>IF(AND(D44="BG",E44="50M"),LOOKUP(F44,'BAREME BG'!$A$2:$A$54,'BAREME BG'!$B$2:$B$54), IF(AND(D44="BG",E44="50H"),LOOKUP(F44,'BAREME BG'!$C$2:$C$80,'BAREME BG'!$D$2:$D$80), IF(AND(D44="BG",E44="1000M"),LOOKUP(F44,'BAREME BG'!$E$2:$E$156,'BAREME BG'!$F$2:$F$156), IF(AND(D44="BF",E44="50M"),LOOKUP(F44,'BAREME BF'!$A$2:$A$46,'BAREME BF'!$B$2:$B$46), IF(AND(D44="BF",E44="50H"),LOOKUP(F44,'BAREME BF'!$C$2:$C$77,'BAREME BF'!$D$2:$D$77), IF(AND(D44="BF",E44="1000M"),LOOKUP(F44,'BAREME BF'!$E$2:$E$156,'BAREME BF'!$F$2:$F$156)))))))</f>
        <v>0</v>
      </c>
      <c r="H44" s="26" t="s">
        <v>32</v>
      </c>
      <c r="I44" s="21"/>
      <c r="J44" s="5" t="b">
        <f>IF(AND(D44="BG",H44="VTX"),LOOKUP(I44,'BAREME BG'!$G$2:$G$46,'BAREME BG'!$H$2:$H$46),IF(AND(D44="BF",H44="VTX"),LOOKUP(I44,'BAREME BF'!$G$2:$G$46,'BAREME BF'!$H$2:$H$46)))</f>
        <v>0</v>
      </c>
      <c r="K44" s="8" t="s">
        <v>32</v>
      </c>
      <c r="L44" s="9"/>
      <c r="M44" s="5" t="b">
        <f>IF(AND(D44="BG",K44="TB"),LOOKUP(L44,'BAREME BG'!$I$2:$I$633,'BAREME BG'!$J$2:$J$633), IF(AND(D44="BG",K44="LG"),LOOKUP(L44,'BAREME BG'!$K$2:$K$357,'BAREME BG'!$L$2:$L$357), IF(AND(D44="BG",K44="HT"),LOOKUP(L44,'BAREME BG'!$M$2:$M$76,'BAREME BG'!$N$2:$N$76), IF(AND(D44="BF",K44="TB"),LOOKUP(L44,'BAREME BF'!$I$2:$I$633,'BAREME BF'!$J$2:$J$633), IF(AND(D44="BF",K44="LG"),LOOKUP(L44,'BAREME BF'!$K$2:$K$357,'BAREME BF'!$L$2:$L$357), IF(AND(D44="BF",K44="HT"),LOOKUP(L44,'BAREME BF'!$M$2:$M$76,'BAREME BF'!$N$2:$N$76)))))))</f>
        <v>0</v>
      </c>
      <c r="N44" s="1">
        <f>M44+J44+G44</f>
        <v>0</v>
      </c>
    </row>
    <row r="45" spans="1:14" ht="24.95" customHeight="1" thickBot="1">
      <c r="A45" s="15"/>
      <c r="B45" s="15"/>
      <c r="C45" s="15"/>
      <c r="D45" s="14" t="s">
        <v>32</v>
      </c>
      <c r="E45" s="14" t="s">
        <v>15</v>
      </c>
      <c r="F45" s="17"/>
      <c r="G45" s="5" t="b">
        <f>IF(AND(D45="BG",E45="50M"),LOOKUP(F45,'BAREME BG'!$A$2:$A$54,'BAREME BG'!$B$2:$B$54), IF(AND(D45="BG",E45="50H"),LOOKUP(F45,'BAREME BG'!$C$2:$C$80,'BAREME BG'!$D$2:$D$80), IF(AND(D45="BG",E45="1000M"),LOOKUP(F45,'BAREME BG'!$E$2:$E$156,'BAREME BG'!$F$2:$F$156), IF(AND(D45="BF",E45="50M"),LOOKUP(F45,'BAREME BF'!$A$2:$A$46,'BAREME BF'!$B$2:$B$46), IF(AND(D45="BF",E45="50H"),LOOKUP(F45,'BAREME BF'!$C$2:$C$77,'BAREME BF'!$D$2:$D$77), IF(AND(D45="BF",E45="1000M"),LOOKUP(F45,'BAREME BF'!$E$2:$E$156,'BAREME BF'!$F$2:$F$156)))))))</f>
        <v>0</v>
      </c>
      <c r="H45" s="26" t="s">
        <v>32</v>
      </c>
      <c r="I45" s="36"/>
      <c r="J45" s="5" t="b">
        <f>IF(AND(D45="BG",H45="VTX"),LOOKUP(I45,'BAREME BG'!$G$2:$G$46,'BAREME BG'!$H$2:$H$46),IF(AND(D45="BF",H45="VTX"),LOOKUP(I45,'BAREME BF'!$G$2:$G$46,'BAREME BF'!$H$2:$H$46)))</f>
        <v>0</v>
      </c>
      <c r="K45" s="8" t="s">
        <v>32</v>
      </c>
      <c r="L45" s="9"/>
      <c r="M45" s="5" t="b">
        <f>IF(AND(D45="BG",K45="TB"),LOOKUP(L45,'BAREME BG'!$I$2:$I$633,'BAREME BG'!$J$2:$J$633), IF(AND(D45="BG",K45="LG"),LOOKUP(L45,'BAREME BG'!$K$2:$K$357,'BAREME BG'!$L$2:$L$357), IF(AND(D45="BG",K45="HT"),LOOKUP(L45,'BAREME BG'!$M$2:$M$76,'BAREME BG'!$N$2:$N$76), IF(AND(D45="BF",K45="TB"),LOOKUP(L45,'BAREME BF'!$I$2:$I$633,'BAREME BF'!$J$2:$J$633), IF(AND(D45="BF",K45="LG"),LOOKUP(L45,'BAREME BF'!$K$2:$K$357,'BAREME BF'!$L$2:$L$357), IF(AND(D45="BF",K45="HT"),LOOKUP(L45,'BAREME BF'!$M$2:$M$76,'BAREME BF'!$N$2:$N$76)))))))</f>
        <v>0</v>
      </c>
      <c r="N45" s="4">
        <f>M45+J45+G45</f>
        <v>0</v>
      </c>
    </row>
    <row r="46" spans="1:14" ht="24.95" customHeight="1" thickBot="1">
      <c r="A46" s="57" t="s">
        <v>22</v>
      </c>
      <c r="B46" s="58"/>
      <c r="C46" s="16"/>
      <c r="D46" s="59" t="e">
        <f xml:space="preserve"> IF(A46="TEMPS RELAIS 4x60M",LOOKUP(C46,'BAREME BG'!$O$2:$O$183,'BAREME BG'!$P$2:$P$183))</f>
        <v>#N/A</v>
      </c>
      <c r="E46" s="60"/>
      <c r="F46" s="60"/>
      <c r="G46" s="60"/>
      <c r="H46" s="69" t="s">
        <v>23</v>
      </c>
      <c r="I46" s="71"/>
      <c r="J46" s="70"/>
      <c r="K46" s="69" t="e">
        <f>D46+N42+N43+N44+N45</f>
        <v>#N/A</v>
      </c>
      <c r="L46" s="70"/>
      <c r="M46" s="7" t="s">
        <v>8</v>
      </c>
      <c r="N46" s="7"/>
    </row>
    <row r="48" spans="1:14" ht="15.75">
      <c r="A48" s="12" t="s">
        <v>9</v>
      </c>
      <c r="B48" s="40"/>
      <c r="C48" s="62"/>
      <c r="D48" s="62"/>
      <c r="E48" s="62"/>
      <c r="F48" s="62"/>
      <c r="G48" s="62"/>
      <c r="H48" s="62"/>
      <c r="I48" s="62"/>
      <c r="J48" s="62"/>
      <c r="K48" s="61" t="s">
        <v>10</v>
      </c>
      <c r="L48" s="61"/>
      <c r="M48" s="61"/>
      <c r="N48" s="61"/>
    </row>
  </sheetData>
  <mergeCells count="44">
    <mergeCell ref="A46:B46"/>
    <mergeCell ref="D46:G46"/>
    <mergeCell ref="H46:J46"/>
    <mergeCell ref="K46:L46"/>
    <mergeCell ref="C48:E48"/>
    <mergeCell ref="F48:J48"/>
    <mergeCell ref="K48:N48"/>
    <mergeCell ref="C35:E35"/>
    <mergeCell ref="F35:J35"/>
    <mergeCell ref="K35:N35"/>
    <mergeCell ref="C39:G39"/>
    <mergeCell ref="E41:G41"/>
    <mergeCell ref="I41:J41"/>
    <mergeCell ref="K41:M41"/>
    <mergeCell ref="C26:G26"/>
    <mergeCell ref="E28:G28"/>
    <mergeCell ref="I28:J28"/>
    <mergeCell ref="K28:M28"/>
    <mergeCell ref="A33:B33"/>
    <mergeCell ref="D33:G33"/>
    <mergeCell ref="H33:J33"/>
    <mergeCell ref="K33:L33"/>
    <mergeCell ref="A21:B21"/>
    <mergeCell ref="D21:G21"/>
    <mergeCell ref="H21:J21"/>
    <mergeCell ref="K21:L21"/>
    <mergeCell ref="C23:E23"/>
    <mergeCell ref="F23:J23"/>
    <mergeCell ref="K23:N23"/>
    <mergeCell ref="C10:E10"/>
    <mergeCell ref="F10:J10"/>
    <mergeCell ref="K10:N10"/>
    <mergeCell ref="C14:G14"/>
    <mergeCell ref="E16:G16"/>
    <mergeCell ref="I16:J16"/>
    <mergeCell ref="K16:M16"/>
    <mergeCell ref="C1:G1"/>
    <mergeCell ref="E3:G3"/>
    <mergeCell ref="I3:J3"/>
    <mergeCell ref="K3:M3"/>
    <mergeCell ref="A8:B8"/>
    <mergeCell ref="D8:G8"/>
    <mergeCell ref="H8:J8"/>
    <mergeCell ref="K8:L8"/>
  </mergeCells>
  <dataValidations count="4">
    <dataValidation type="list" allowBlank="1" showInputMessage="1" showErrorMessage="1" sqref="H4:H7 H17:H20 H29:H32 H42:H45">
      <formula1>"VTX,X"</formula1>
    </dataValidation>
    <dataValidation type="list" allowBlank="1" showInputMessage="1" showErrorMessage="1" sqref="D4:D7 D17:D20 D29:D32 D42:D45">
      <formula1>"BG,BF,X"</formula1>
    </dataValidation>
    <dataValidation type="list" allowBlank="1" showInputMessage="1" showErrorMessage="1" sqref="K4:K7 K17:K20 K29:K32 K42:K45">
      <formula1>"LG,HT,TB,X"</formula1>
    </dataValidation>
    <dataValidation type="list" showInputMessage="1" showErrorMessage="1" sqref="E4:E7 E17:E20 E29:E32 E42:E45">
      <formula1>"50M,50H,1000M,X"</formula1>
    </dataValidation>
  </dataValidations>
  <hyperlinks>
    <hyperlink ref="M1" location="EQUIPES!A1" display="RETOUR"/>
    <hyperlink ref="M26" location="EQUIPES!A1" display="RETOUR"/>
  </hyperlink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selection activeCell="M1" sqref="M1"/>
    </sheetView>
  </sheetViews>
  <sheetFormatPr baseColWidth="10" defaultRowHeight="12.75"/>
  <cols>
    <col min="1" max="1" width="11.28515625" style="3" bestFit="1" customWidth="1"/>
    <col min="2" max="2" width="18.28515625" style="3" customWidth="1"/>
    <col min="3" max="3" width="19.5703125" style="3" customWidth="1"/>
    <col min="4" max="4" width="5.42578125" style="3" customWidth="1"/>
    <col min="5" max="5" width="7.7109375" style="3" customWidth="1"/>
    <col min="6" max="6" width="9.7109375" style="3" customWidth="1"/>
    <col min="7" max="7" width="10.42578125" style="3" customWidth="1"/>
    <col min="8" max="8" width="6.5703125" style="3" customWidth="1"/>
    <col min="9" max="9" width="9.42578125" style="3" customWidth="1"/>
    <col min="10" max="10" width="12.7109375" style="3" customWidth="1"/>
    <col min="11" max="11" width="4.7109375" style="3" customWidth="1"/>
    <col min="12" max="13" width="10.28515625" style="3" customWidth="1"/>
    <col min="14" max="14" width="9" style="3" customWidth="1"/>
    <col min="15" max="16384" width="11.42578125" style="3"/>
  </cols>
  <sheetData>
    <row r="1" spans="1:14" s="6" customFormat="1" ht="21" customHeight="1" thickBot="1">
      <c r="A1" s="22" t="s">
        <v>24</v>
      </c>
      <c r="C1" s="63" t="s">
        <v>90</v>
      </c>
      <c r="D1" s="64"/>
      <c r="E1" s="64"/>
      <c r="F1" s="64"/>
      <c r="G1" s="65"/>
      <c r="H1" s="23"/>
      <c r="J1" s="22">
        <v>1</v>
      </c>
      <c r="M1" s="43" t="s">
        <v>53</v>
      </c>
    </row>
    <row r="2" spans="1:14" s="44" customFormat="1" ht="8.25" customHeight="1"/>
    <row r="3" spans="1:14" ht="27.75" customHeight="1">
      <c r="A3" s="10" t="s">
        <v>3</v>
      </c>
      <c r="B3" s="10" t="s">
        <v>0</v>
      </c>
      <c r="C3" s="10" t="s">
        <v>1</v>
      </c>
      <c r="D3" s="10" t="s">
        <v>2</v>
      </c>
      <c r="E3" s="66" t="s">
        <v>7</v>
      </c>
      <c r="F3" s="67"/>
      <c r="G3" s="68"/>
      <c r="H3" s="46"/>
      <c r="I3" s="67" t="s">
        <v>4</v>
      </c>
      <c r="J3" s="68"/>
      <c r="K3" s="66" t="s">
        <v>6</v>
      </c>
      <c r="L3" s="67"/>
      <c r="M3" s="68"/>
      <c r="N3" s="11" t="s">
        <v>5</v>
      </c>
    </row>
    <row r="4" spans="1:14" ht="27.75" customHeight="1">
      <c r="A4" s="5">
        <v>212420029</v>
      </c>
      <c r="B4" s="5" t="s">
        <v>91</v>
      </c>
      <c r="C4" s="5" t="s">
        <v>92</v>
      </c>
      <c r="D4" s="14" t="s">
        <v>24</v>
      </c>
      <c r="E4" s="14" t="s">
        <v>58</v>
      </c>
      <c r="F4" s="17"/>
      <c r="G4" s="5" t="e">
        <f>IF(AND(D4="BG",E4="50M"),LOOKUP(F4,'BAREME BG'!$A$2:$A$54,'BAREME BG'!$B$2:$B$54), IF(AND(D4="BG",E4="50H"),LOOKUP(F4,'BAREME BG'!$C$2:$C$80,'BAREME BG'!$D$2:$D$80), IF(AND(D4="BG",E4="1000M"),LOOKUP(F4,'BAREME BG'!$E$2:$E$156,'BAREME BG'!$F$2:$F$156), IF(AND(D4="BF",E4="50M"),LOOKUP(F4,'BAREME BF'!$A$2:$A$46,'BAREME BF'!$B$2:$B$46), IF(AND(D4="BF",E4="50H"),LOOKUP(F4,'BAREME BF'!$C$2:$C$77,'BAREME BF'!$D$2:$D$77), IF(AND(D4="BF",E4="1000M"),LOOKUP(F4,'BAREME BF'!$E$2:$E$156,'BAREME BF'!$F$2:$F$156)))))))</f>
        <v>#N/A</v>
      </c>
      <c r="H4" s="26" t="s">
        <v>56</v>
      </c>
      <c r="I4" s="21"/>
      <c r="J4" s="5" t="e">
        <f>IF(AND(D4="BG",H4="VTX"),LOOKUP(I4,'BAREME BG'!$G$2:$G$46,'BAREME BG'!$H$2:$H$46),IF(AND(D4="BF",H4="VTX"),LOOKUP(I4,'BAREME BF'!$G$2:$G$46,'BAREME BF'!$H$2:$H$46)))</f>
        <v>#N/A</v>
      </c>
      <c r="K4" s="8" t="s">
        <v>57</v>
      </c>
      <c r="L4" s="9"/>
      <c r="M4" s="5" t="e">
        <f>IF(AND(D4="BG",K4="TB"),LOOKUP(L4,'BAREME BG'!$I$2:$I$633,'BAREME BG'!$J$2:$J$633), IF(AND(D4="BG",K4="LG"),LOOKUP(L4,'BAREME BG'!$K$2:$K$357,'BAREME BG'!$L$2:$L$357), IF(AND(D4="BG",K4="HT"),LOOKUP(L4,'BAREME BG'!$M$2:$M$76,'BAREME BG'!$N$2:$N$76), IF(AND(D4="BF",K4="TB"),LOOKUP(L4,'BAREME BF'!$I$2:$I$633,'BAREME BF'!$J$2:$J$633), IF(AND(D4="BF",K4="LG"),LOOKUP(L4,'BAREME BF'!$K$2:$K$357,'BAREME BF'!$L$2:$L$357), IF(AND(D4="BF",K4="HT"),LOOKUP(L4,'BAREME BF'!$M$2:$M$76,'BAREME BF'!$N$2:$N$76)))))))</f>
        <v>#N/A</v>
      </c>
      <c r="N4" s="4" t="e">
        <f>M4+J4+G4</f>
        <v>#N/A</v>
      </c>
    </row>
    <row r="5" spans="1:14" ht="27.75" customHeight="1">
      <c r="A5" s="5">
        <v>212420001</v>
      </c>
      <c r="B5" s="5" t="s">
        <v>93</v>
      </c>
      <c r="C5" s="5" t="s">
        <v>94</v>
      </c>
      <c r="D5" s="14" t="s">
        <v>24</v>
      </c>
      <c r="E5" s="14" t="s">
        <v>14</v>
      </c>
      <c r="F5" s="17"/>
      <c r="G5" s="5" t="e">
        <f>IF(AND(D5="BG",E5="50M"),LOOKUP(F5,'BAREME BG'!$A$2:$A$54,'BAREME BG'!$B$2:$B$54), IF(AND(D5="BG",E5="50H"),LOOKUP(F5,'BAREME BG'!$C$2:$C$80,'BAREME BG'!$D$2:$D$80), IF(AND(D5="BG",E5="1000M"),LOOKUP(F5,'BAREME BG'!$E$2:$E$156,'BAREME BG'!$F$2:$F$156), IF(AND(D5="BF",E5="50M"),LOOKUP(F5,'BAREME BF'!$A$2:$A$46,'BAREME BF'!$B$2:$B$46), IF(AND(D5="BF",E5="50H"),LOOKUP(F5,'BAREME BF'!$C$2:$C$77,'BAREME BF'!$D$2:$D$77), IF(AND(D5="BF",E5="1000M"),LOOKUP(F5,'BAREME BF'!$E$2:$E$156,'BAREME BF'!$F$2:$F$156)))))))</f>
        <v>#N/A</v>
      </c>
      <c r="H5" s="26" t="s">
        <v>56</v>
      </c>
      <c r="I5" s="21"/>
      <c r="J5" s="5" t="e">
        <f>IF(AND(D5="BG",H5="VTX"),LOOKUP(I5,'BAREME BG'!$G$2:$G$46,'BAREME BG'!$H$2:$H$46),IF(AND(D5="BF",H5="VTX"),LOOKUP(I5,'BAREME BF'!$G$2:$G$46,'BAREME BF'!$H$2:$H$46)))</f>
        <v>#N/A</v>
      </c>
      <c r="K5" s="8" t="s">
        <v>57</v>
      </c>
      <c r="L5" s="9"/>
      <c r="M5" s="5" t="e">
        <f>IF(AND(D5="BG",K5="TB"),LOOKUP(L5,'BAREME BG'!$I$2:$I$633,'BAREME BG'!$J$2:$J$633), IF(AND(D5="BG",K5="LG"),LOOKUP(L5,'BAREME BG'!$K$2:$K$357,'BAREME BG'!$L$2:$L$357), IF(AND(D5="BG",K5="HT"),LOOKUP(L5,'BAREME BG'!$M$2:$M$76,'BAREME BG'!$N$2:$N$76), IF(AND(D5="BF",K5="TB"),LOOKUP(L5,'BAREME BF'!$I$2:$I$633,'BAREME BF'!$J$2:$J$633), IF(AND(D5="BF",K5="LG"),LOOKUP(L5,'BAREME BF'!$K$2:$K$357,'BAREME BF'!$L$2:$L$357), IF(AND(D5="BF",K5="HT"),LOOKUP(L5,'BAREME BF'!$M$2:$M$76,'BAREME BF'!$N$2:$N$76)))))))</f>
        <v>#N/A</v>
      </c>
      <c r="N5" s="4" t="e">
        <f>M5+J5+G5</f>
        <v>#N/A</v>
      </c>
    </row>
    <row r="6" spans="1:14" ht="27.75" customHeight="1">
      <c r="A6" s="5">
        <v>212420054</v>
      </c>
      <c r="B6" s="5" t="s">
        <v>95</v>
      </c>
      <c r="C6" s="5" t="s">
        <v>96</v>
      </c>
      <c r="D6" s="14" t="s">
        <v>24</v>
      </c>
      <c r="E6" s="14" t="s">
        <v>14</v>
      </c>
      <c r="F6" s="17"/>
      <c r="G6" s="5" t="e">
        <f>IF(AND(D6="BG",E6="50M"),LOOKUP(F6,'BAREME BG'!$A$2:$A$54,'BAREME BG'!$B$2:$B$54), IF(AND(D6="BG",E6="50H"),LOOKUP(F6,'BAREME BG'!$C$2:$C$80,'BAREME BG'!$D$2:$D$80), IF(AND(D6="BG",E6="1000M"),LOOKUP(F6,'BAREME BG'!$E$2:$E$156,'BAREME BG'!$F$2:$F$156), IF(AND(D6="BF",E6="50M"),LOOKUP(F6,'BAREME BF'!$A$2:$A$46,'BAREME BF'!$B$2:$B$46), IF(AND(D6="BF",E6="50H"),LOOKUP(F6,'BAREME BF'!$C$2:$C$77,'BAREME BF'!$D$2:$D$77), IF(AND(D6="BF",E6="1000M"),LOOKUP(F6,'BAREME BF'!$E$2:$E$156,'BAREME BF'!$F$2:$F$156)))))))</f>
        <v>#N/A</v>
      </c>
      <c r="H6" s="26" t="s">
        <v>56</v>
      </c>
      <c r="I6" s="21"/>
      <c r="J6" s="5" t="e">
        <f>IF(AND(D6="BG",H6="VTX"),LOOKUP(I6,'BAREME BG'!$G$2:$G$46,'BAREME BG'!$H$2:$H$46),IF(AND(D6="BF",H6="VTX"),LOOKUP(I6,'BAREME BF'!$G$2:$G$46,'BAREME BF'!$H$2:$H$46)))</f>
        <v>#N/A</v>
      </c>
      <c r="K6" s="8" t="s">
        <v>57</v>
      </c>
      <c r="L6" s="9"/>
      <c r="M6" s="5" t="e">
        <f>IF(AND(D6="BG",K6="TB"),LOOKUP(L6,'BAREME BG'!$I$2:$I$633,'BAREME BG'!$J$2:$J$633), IF(AND(D6="BG",K6="LG"),LOOKUP(L6,'BAREME BG'!$K$2:$K$357,'BAREME BG'!$L$2:$L$357), IF(AND(D6="BG",K6="HT"),LOOKUP(L6,'BAREME BG'!$M$2:$M$76,'BAREME BG'!$N$2:$N$76), IF(AND(D6="BF",K6="TB"),LOOKUP(L6,'BAREME BF'!$I$2:$I$633,'BAREME BF'!$J$2:$J$633), IF(AND(D6="BF",K6="LG"),LOOKUP(L6,'BAREME BF'!$K$2:$K$357,'BAREME BF'!$L$2:$L$357), IF(AND(D6="BF",K6="HT"),LOOKUP(L6,'BAREME BF'!$M$2:$M$76,'BAREME BF'!$N$2:$N$76)))))))</f>
        <v>#N/A</v>
      </c>
      <c r="N6" s="1" t="e">
        <f>M6+J6+G6</f>
        <v>#N/A</v>
      </c>
    </row>
    <row r="7" spans="1:14" ht="27.75" customHeight="1" thickBot="1">
      <c r="A7" s="5">
        <v>212420051</v>
      </c>
      <c r="B7" s="5" t="s">
        <v>97</v>
      </c>
      <c r="C7" s="5" t="s">
        <v>98</v>
      </c>
      <c r="D7" s="14" t="s">
        <v>55</v>
      </c>
      <c r="E7" s="14" t="s">
        <v>14</v>
      </c>
      <c r="F7" s="17"/>
      <c r="G7" s="5" t="e">
        <f>IF(AND(D7="BG",E7="50M"),LOOKUP(F7,'BAREME BG'!$A$2:$A$54,'BAREME BG'!$B$2:$B$54), IF(AND(D7="BG",E7="50H"),LOOKUP(F7,'BAREME BG'!$C$2:$C$80,'BAREME BG'!$D$2:$D$80), IF(AND(D7="BG",E7="1000M"),LOOKUP(F7,'BAREME BG'!$E$2:$E$156,'BAREME BG'!$F$2:$F$156), IF(AND(D7="BF",E7="50M"),LOOKUP(F7,'BAREME BF'!$A$2:$A$46,'BAREME BF'!$B$2:$B$46), IF(AND(D7="BF",E7="50H"),LOOKUP(F7,'BAREME BF'!$C$2:$C$77,'BAREME BF'!$D$2:$D$77), IF(AND(D7="BF",E7="1000M"),LOOKUP(F7,'BAREME BF'!$E$2:$E$156,'BAREME BF'!$F$2:$F$156)))))))</f>
        <v>#N/A</v>
      </c>
      <c r="H7" s="26" t="s">
        <v>56</v>
      </c>
      <c r="I7" s="36"/>
      <c r="J7" s="5" t="e">
        <f>IF(AND(D7="BG",H7="VTX"),LOOKUP(I7,'BAREME BG'!$G$2:$G$46,'BAREME BG'!$H$2:$H$46),IF(AND(D7="BF",H7="VTX"),LOOKUP(I7,'BAREME BF'!$G$2:$G$46,'BAREME BF'!$H$2:$H$46)))</f>
        <v>#N/A</v>
      </c>
      <c r="K7" s="8" t="s">
        <v>57</v>
      </c>
      <c r="L7" s="9"/>
      <c r="M7" s="5" t="e">
        <f>IF(AND(D7="BG",K7="TB"),LOOKUP(L7,'BAREME BG'!$I$2:$I$633,'BAREME BG'!$J$2:$J$633), IF(AND(D7="BG",K7="LG"),LOOKUP(L7,'BAREME BG'!$K$2:$K$357,'BAREME BG'!$L$2:$L$357), IF(AND(D7="BG",K7="HT"),LOOKUP(L7,'BAREME BG'!$M$2:$M$76,'BAREME BG'!$N$2:$N$76), IF(AND(D7="BF",K7="TB"),LOOKUP(L7,'BAREME BF'!$I$2:$I$633,'BAREME BF'!$J$2:$J$633), IF(AND(D7="BF",K7="LG"),LOOKUP(L7,'BAREME BF'!$K$2:$K$357,'BAREME BF'!$L$2:$L$357), IF(AND(D7="BF",K7="HT"),LOOKUP(L7,'BAREME BF'!$M$2:$M$76,'BAREME BF'!$N$2:$N$76)))))))</f>
        <v>#N/A</v>
      </c>
      <c r="N7" s="4" t="e">
        <f>M7+J7+G7</f>
        <v>#N/A</v>
      </c>
    </row>
    <row r="8" spans="1:14" ht="31.5" customHeight="1" thickBot="1">
      <c r="A8" s="57" t="s">
        <v>22</v>
      </c>
      <c r="B8" s="58"/>
      <c r="C8" s="16"/>
      <c r="D8" s="59" t="e">
        <f xml:space="preserve"> IF(A8="TEMPS RELAIS 4x60M",LOOKUP(C8,'BAREME BG'!$O$2:$O$183,'BAREME BG'!$P$2:$P$183))</f>
        <v>#N/A</v>
      </c>
      <c r="E8" s="60"/>
      <c r="F8" s="60"/>
      <c r="G8" s="60"/>
      <c r="H8" s="69" t="s">
        <v>23</v>
      </c>
      <c r="I8" s="71"/>
      <c r="J8" s="70"/>
      <c r="K8" s="69" t="e">
        <f>D8+N4+N5+N6+N7</f>
        <v>#N/A</v>
      </c>
      <c r="L8" s="70"/>
      <c r="M8" s="7" t="s">
        <v>8</v>
      </c>
      <c r="N8" s="7"/>
    </row>
    <row r="10" spans="1:14" ht="15.75">
      <c r="A10" s="12" t="s">
        <v>9</v>
      </c>
      <c r="B10" s="45"/>
      <c r="C10" s="62"/>
      <c r="D10" s="62"/>
      <c r="E10" s="62"/>
      <c r="F10" s="62"/>
      <c r="G10" s="62"/>
      <c r="H10" s="62"/>
      <c r="I10" s="62"/>
      <c r="J10" s="62"/>
      <c r="K10" s="61" t="s">
        <v>10</v>
      </c>
      <c r="L10" s="61"/>
      <c r="M10" s="61"/>
      <c r="N10" s="61"/>
    </row>
    <row r="11" spans="1:14" ht="15.7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4"/>
      <c r="L11" s="44"/>
      <c r="M11" s="44"/>
      <c r="N11" s="44"/>
    </row>
    <row r="13" spans="1:14" ht="13.5" thickBot="1"/>
    <row r="14" spans="1:14" ht="18.75" thickBot="1">
      <c r="A14" s="22" t="s">
        <v>24</v>
      </c>
      <c r="B14" s="6"/>
      <c r="C14" s="63" t="s">
        <v>90</v>
      </c>
      <c r="D14" s="64"/>
      <c r="E14" s="64"/>
      <c r="F14" s="64"/>
      <c r="G14" s="65"/>
      <c r="H14" s="23"/>
      <c r="I14" s="6"/>
      <c r="J14" s="22">
        <v>2</v>
      </c>
      <c r="K14" s="6"/>
      <c r="L14" s="6"/>
      <c r="M14" s="6"/>
      <c r="N14" s="6"/>
    </row>
    <row r="15" spans="1:14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24.95" customHeight="1">
      <c r="A16" s="10" t="s">
        <v>3</v>
      </c>
      <c r="B16" s="10" t="s">
        <v>0</v>
      </c>
      <c r="C16" s="10" t="s">
        <v>1</v>
      </c>
      <c r="D16" s="10" t="s">
        <v>2</v>
      </c>
      <c r="E16" s="66" t="s">
        <v>7</v>
      </c>
      <c r="F16" s="67"/>
      <c r="G16" s="68"/>
      <c r="H16" s="46"/>
      <c r="I16" s="67" t="s">
        <v>4</v>
      </c>
      <c r="J16" s="68"/>
      <c r="K16" s="66" t="s">
        <v>6</v>
      </c>
      <c r="L16" s="67"/>
      <c r="M16" s="68"/>
      <c r="N16" s="11" t="s">
        <v>5</v>
      </c>
    </row>
    <row r="17" spans="1:14" ht="24.95" customHeight="1">
      <c r="A17" s="15"/>
      <c r="B17" s="15"/>
      <c r="C17" s="15"/>
      <c r="D17" s="14" t="s">
        <v>32</v>
      </c>
      <c r="E17" s="14" t="s">
        <v>32</v>
      </c>
      <c r="F17" s="17"/>
      <c r="G17" s="5" t="b">
        <f>IF(AND(D17="BG",E17="50M"),LOOKUP(F17,'BAREME BG'!$A$2:$A$54,'BAREME BG'!$B$2:$B$54), IF(AND(D17="BG",E17="50H"),LOOKUP(F17,'BAREME BG'!$C$2:$C$80,'BAREME BG'!$D$2:$D$80), IF(AND(D17="BG",E17="1000M"),LOOKUP(F17,'BAREME BG'!$E$2:$E$156,'BAREME BG'!$F$2:$F$156), IF(AND(D17="BF",E17="50M"),LOOKUP(F17,'BAREME BF'!$A$2:$A$46,'BAREME BF'!$B$2:$B$46), IF(AND(D17="BF",E17="50H"),LOOKUP(F17,'BAREME BF'!$C$2:$C$77,'BAREME BF'!$D$2:$D$77), IF(AND(D17="BF",E17="1000M"),LOOKUP(F17,'BAREME BF'!$E$2:$E$156,'BAREME BF'!$F$2:$F$156)))))))</f>
        <v>0</v>
      </c>
      <c r="H17" s="26" t="s">
        <v>56</v>
      </c>
      <c r="I17" s="21"/>
      <c r="J17" s="5" t="b">
        <f>IF(AND(D17="BG",H17="VTX"),LOOKUP(I17,'BAREME BG'!$G$2:$G$46,'BAREME BG'!$H$2:$H$46),IF(AND(D17="BF",H17="VTX"),LOOKUP(I17,'BAREME BF'!$G$2:$G$46,'BAREME BF'!$H$2:$H$46)))</f>
        <v>0</v>
      </c>
      <c r="K17" s="8" t="s">
        <v>32</v>
      </c>
      <c r="L17" s="9"/>
      <c r="M17" s="5" t="b">
        <f>IF(AND(D17="BG",K17="TB"),LOOKUP(L17,'BAREME BG'!$I$2:$I$633,'BAREME BG'!$J$2:$J$633), IF(AND(D17="BG",K17="LG"),LOOKUP(L17,'BAREME BG'!$K$2:$K$357,'BAREME BG'!$L$2:$L$357), IF(AND(D17="BG",K17="HT"),LOOKUP(L17,'BAREME BG'!$M$2:$M$76,'BAREME BG'!$N$2:$N$76), IF(AND(D17="BF",K17="TB"),LOOKUP(L17,'BAREME BF'!$I$2:$I$633,'BAREME BF'!$J$2:$J$633), IF(AND(D17="BF",K17="LG"),LOOKUP(L17,'BAREME BF'!$K$2:$K$357,'BAREME BF'!$L$2:$L$357), IF(AND(D17="BF",K17="HT"),LOOKUP(L17,'BAREME BF'!$M$2:$M$76,'BAREME BF'!$N$2:$N$76)))))))</f>
        <v>0</v>
      </c>
      <c r="N17" s="4">
        <f>M17+J17+G17</f>
        <v>0</v>
      </c>
    </row>
    <row r="18" spans="1:14" ht="24.95" customHeight="1">
      <c r="A18" s="15"/>
      <c r="B18" s="15"/>
      <c r="C18" s="15"/>
      <c r="D18" s="14" t="s">
        <v>32</v>
      </c>
      <c r="E18" s="14" t="s">
        <v>15</v>
      </c>
      <c r="F18" s="17"/>
      <c r="G18" s="5" t="b">
        <f>IF(AND(D18="BG",E18="50M"),LOOKUP(F18,'BAREME BG'!$A$2:$A$54,'BAREME BG'!$B$2:$B$54), IF(AND(D18="BG",E18="50H"),LOOKUP(F18,'BAREME BG'!$C$2:$C$80,'BAREME BG'!$D$2:$D$80), IF(AND(D18="BG",E18="1000M"),LOOKUP(F18,'BAREME BG'!$E$2:$E$156,'BAREME BG'!$F$2:$F$156), IF(AND(D18="BF",E18="50M"),LOOKUP(F18,'BAREME BF'!$A$2:$A$46,'BAREME BF'!$B$2:$B$46), IF(AND(D18="BF",E18="50H"),LOOKUP(F18,'BAREME BF'!$C$2:$C$77,'BAREME BF'!$D$2:$D$77), IF(AND(D18="BF",E18="1000M"),LOOKUP(F18,'BAREME BF'!$E$2:$E$156,'BAREME BF'!$F$2:$F$156)))))))</f>
        <v>0</v>
      </c>
      <c r="H18" s="26" t="s">
        <v>56</v>
      </c>
      <c r="I18" s="21"/>
      <c r="J18" s="5" t="b">
        <f>IF(AND(D18="BG",H18="VTX"),LOOKUP(I18,'BAREME BG'!$G$2:$G$46,'BAREME BG'!$H$2:$H$46),IF(AND(D18="BF",H18="VTX"),LOOKUP(I18,'BAREME BF'!$G$2:$G$46,'BAREME BF'!$H$2:$H$46)))</f>
        <v>0</v>
      </c>
      <c r="K18" s="8" t="s">
        <v>32</v>
      </c>
      <c r="L18" s="9"/>
      <c r="M18" s="5" t="b">
        <f>IF(AND(D18="BG",K18="TB"),LOOKUP(L18,'BAREME BG'!$I$2:$I$633,'BAREME BG'!$J$2:$J$633), IF(AND(D18="BG",K18="LG"),LOOKUP(L18,'BAREME BG'!$K$2:$K$357,'BAREME BG'!$L$2:$L$357), IF(AND(D18="BG",K18="HT"),LOOKUP(L18,'BAREME BG'!$M$2:$M$76,'BAREME BG'!$N$2:$N$76), IF(AND(D18="BF",K18="TB"),LOOKUP(L18,'BAREME BF'!$I$2:$I$633,'BAREME BF'!$J$2:$J$633), IF(AND(D18="BF",K18="LG"),LOOKUP(L18,'BAREME BF'!$K$2:$K$357,'BAREME BF'!$L$2:$L$357), IF(AND(D18="BF",K18="HT"),LOOKUP(L18,'BAREME BF'!$M$2:$M$76,'BAREME BF'!$N$2:$N$76)))))))</f>
        <v>0</v>
      </c>
      <c r="N18" s="4">
        <f>M18+J18+G18</f>
        <v>0</v>
      </c>
    </row>
    <row r="19" spans="1:14" ht="24.95" customHeight="1">
      <c r="A19" s="15"/>
      <c r="B19" s="15"/>
      <c r="C19" s="15"/>
      <c r="D19" s="14" t="s">
        <v>32</v>
      </c>
      <c r="E19" s="14" t="s">
        <v>14</v>
      </c>
      <c r="F19" s="17"/>
      <c r="G19" s="5" t="b">
        <f>IF(AND(D19="BG",E19="50M"),LOOKUP(F19,'BAREME BG'!$A$2:$A$54,'BAREME BG'!$B$2:$B$54), IF(AND(D19="BG",E19="50H"),LOOKUP(F19,'BAREME BG'!$C$2:$C$80,'BAREME BG'!$D$2:$D$80), IF(AND(D19="BG",E19="1000M"),LOOKUP(F19,'BAREME BG'!$E$2:$E$156,'BAREME BG'!$F$2:$F$156), IF(AND(D19="BF",E19="50M"),LOOKUP(F19,'BAREME BF'!$A$2:$A$46,'BAREME BF'!$B$2:$B$46), IF(AND(D19="BF",E19="50H"),LOOKUP(F19,'BAREME BF'!$C$2:$C$77,'BAREME BF'!$D$2:$D$77), IF(AND(D19="BF",E19="1000M"),LOOKUP(F19,'BAREME BF'!$E$2:$E$156,'BAREME BF'!$F$2:$F$156)))))))</f>
        <v>0</v>
      </c>
      <c r="H19" s="26" t="s">
        <v>56</v>
      </c>
      <c r="I19" s="21"/>
      <c r="J19" s="5" t="b">
        <f>IF(AND(D19="BG",H19="VTX"),LOOKUP(I19,'BAREME BG'!$G$2:$G$46,'BAREME BG'!$H$2:$H$46),IF(AND(D19="BF",H19="VTX"),LOOKUP(I19,'BAREME BF'!$G$2:$G$46,'BAREME BF'!$H$2:$H$46)))</f>
        <v>0</v>
      </c>
      <c r="K19" s="8" t="s">
        <v>32</v>
      </c>
      <c r="L19" s="9"/>
      <c r="M19" s="5" t="b">
        <f>IF(AND(D19="BG",K19="TB"),LOOKUP(L19,'BAREME BG'!$I$2:$I$633,'BAREME BG'!$J$2:$J$633), IF(AND(D19="BG",K19="LG"),LOOKUP(L19,'BAREME BG'!$K$2:$K$357,'BAREME BG'!$L$2:$L$357), IF(AND(D19="BG",K19="HT"),LOOKUP(L19,'BAREME BG'!$M$2:$M$76,'BAREME BG'!$N$2:$N$76), IF(AND(D19="BF",K19="TB"),LOOKUP(L19,'BAREME BF'!$I$2:$I$633,'BAREME BF'!$J$2:$J$633), IF(AND(D19="BF",K19="LG"),LOOKUP(L19,'BAREME BF'!$K$2:$K$357,'BAREME BF'!$L$2:$L$357), IF(AND(D19="BF",K19="HT"),LOOKUP(L19,'BAREME BF'!$M$2:$M$76,'BAREME BF'!$N$2:$N$76)))))))</f>
        <v>0</v>
      </c>
      <c r="N19" s="1">
        <f>M19+J19+G19</f>
        <v>0</v>
      </c>
    </row>
    <row r="20" spans="1:14" ht="24.95" customHeight="1" thickBot="1">
      <c r="A20" s="15"/>
      <c r="B20" s="15"/>
      <c r="C20" s="15"/>
      <c r="D20" s="14" t="s">
        <v>32</v>
      </c>
      <c r="E20" s="14" t="s">
        <v>15</v>
      </c>
      <c r="F20" s="17"/>
      <c r="G20" s="5" t="b">
        <f>IF(AND(D20="BG",E20="50M"),LOOKUP(F20,'BAREME BG'!$A$2:$A$54,'BAREME BG'!$B$2:$B$54), IF(AND(D20="BG",E20="50H"),LOOKUP(F20,'BAREME BG'!$C$2:$C$80,'BAREME BG'!$D$2:$D$80), IF(AND(D20="BG",E20="1000M"),LOOKUP(F20,'BAREME BG'!$E$2:$E$156,'BAREME BG'!$F$2:$F$156), IF(AND(D20="BF",E20="50M"),LOOKUP(F20,'BAREME BF'!$A$2:$A$46,'BAREME BF'!$B$2:$B$46), IF(AND(D20="BF",E20="50H"),LOOKUP(F20,'BAREME BF'!$C$2:$C$77,'BAREME BF'!$D$2:$D$77), IF(AND(D20="BF",E20="1000M"),LOOKUP(F20,'BAREME BF'!$E$2:$E$156,'BAREME BF'!$F$2:$F$156)))))))</f>
        <v>0</v>
      </c>
      <c r="H20" s="26" t="s">
        <v>56</v>
      </c>
      <c r="I20" s="36"/>
      <c r="J20" s="5" t="b">
        <f>IF(AND(D20="BG",H20="VTX"),LOOKUP(I20,'BAREME BG'!$G$2:$G$46,'BAREME BG'!$H$2:$H$46),IF(AND(D20="BF",H20="VTX"),LOOKUP(I20,'BAREME BF'!$G$2:$G$46,'BAREME BF'!$H$2:$H$46)))</f>
        <v>0</v>
      </c>
      <c r="K20" s="8" t="s">
        <v>32</v>
      </c>
      <c r="L20" s="9"/>
      <c r="M20" s="5" t="b">
        <f>IF(AND(D20="BG",K20="TB"),LOOKUP(L20,'BAREME BG'!$I$2:$I$633,'BAREME BG'!$J$2:$J$633), IF(AND(D20="BG",K20="LG"),LOOKUP(L20,'BAREME BG'!$K$2:$K$357,'BAREME BG'!$L$2:$L$357), IF(AND(D20="BG",K20="HT"),LOOKUP(L20,'BAREME BG'!$M$2:$M$76,'BAREME BG'!$N$2:$N$76), IF(AND(D20="BF",K20="TB"),LOOKUP(L20,'BAREME BF'!$I$2:$I$633,'BAREME BF'!$J$2:$J$633), IF(AND(D20="BF",K20="LG"),LOOKUP(L20,'BAREME BF'!$K$2:$K$357,'BAREME BF'!$L$2:$L$357), IF(AND(D20="BF",K20="HT"),LOOKUP(L20,'BAREME BF'!$M$2:$M$76,'BAREME BF'!$N$2:$N$76)))))))</f>
        <v>0</v>
      </c>
      <c r="N20" s="4">
        <f>M20+J20+G20</f>
        <v>0</v>
      </c>
    </row>
    <row r="21" spans="1:14" ht="24.95" customHeight="1" thickBot="1">
      <c r="A21" s="57" t="s">
        <v>22</v>
      </c>
      <c r="B21" s="58"/>
      <c r="C21" s="16"/>
      <c r="D21" s="59" t="e">
        <f xml:space="preserve"> IF(A21="TEMPS RELAIS 4x60M",LOOKUP(C21,'BAREME BG'!$O$2:$O$183,'BAREME BG'!$P$2:$P$183))</f>
        <v>#N/A</v>
      </c>
      <c r="E21" s="60"/>
      <c r="F21" s="60"/>
      <c r="G21" s="60"/>
      <c r="H21" s="69" t="s">
        <v>23</v>
      </c>
      <c r="I21" s="71"/>
      <c r="J21" s="70"/>
      <c r="K21" s="69" t="e">
        <f>D21+N17+N18+N19+N20</f>
        <v>#N/A</v>
      </c>
      <c r="L21" s="70"/>
      <c r="M21" s="7" t="s">
        <v>8</v>
      </c>
      <c r="N21" s="7"/>
    </row>
    <row r="23" spans="1:14" ht="15.75">
      <c r="A23" s="12" t="s">
        <v>9</v>
      </c>
      <c r="B23" s="45"/>
      <c r="C23" s="62"/>
      <c r="D23" s="62"/>
      <c r="E23" s="62"/>
      <c r="F23" s="62"/>
      <c r="G23" s="62"/>
      <c r="H23" s="62"/>
      <c r="I23" s="62"/>
      <c r="J23" s="62"/>
      <c r="K23" s="61" t="s">
        <v>10</v>
      </c>
      <c r="L23" s="61"/>
      <c r="M23" s="61"/>
      <c r="N23" s="61"/>
    </row>
    <row r="25" spans="1:14" ht="13.5" thickBot="1"/>
    <row r="26" spans="1:14" ht="18.75" thickBot="1">
      <c r="A26" s="22" t="s">
        <v>24</v>
      </c>
      <c r="B26" s="6"/>
      <c r="C26" s="63"/>
      <c r="D26" s="64"/>
      <c r="E26" s="64"/>
      <c r="F26" s="64"/>
      <c r="G26" s="65"/>
      <c r="H26" s="23"/>
      <c r="I26" s="6"/>
      <c r="J26" s="22">
        <v>3</v>
      </c>
      <c r="K26" s="6"/>
      <c r="L26" s="6"/>
      <c r="M26" s="43" t="s">
        <v>53</v>
      </c>
      <c r="N26" s="6"/>
    </row>
    <row r="27" spans="1:14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ht="24.95" customHeight="1">
      <c r="A28" s="10" t="s">
        <v>3</v>
      </c>
      <c r="B28" s="10" t="s">
        <v>0</v>
      </c>
      <c r="C28" s="10" t="s">
        <v>1</v>
      </c>
      <c r="D28" s="10" t="s">
        <v>2</v>
      </c>
      <c r="E28" s="66" t="s">
        <v>7</v>
      </c>
      <c r="F28" s="67"/>
      <c r="G28" s="68"/>
      <c r="H28" s="46"/>
      <c r="I28" s="67" t="s">
        <v>4</v>
      </c>
      <c r="J28" s="68"/>
      <c r="K28" s="66" t="s">
        <v>6</v>
      </c>
      <c r="L28" s="67"/>
      <c r="M28" s="68"/>
      <c r="N28" s="11" t="s">
        <v>5</v>
      </c>
    </row>
    <row r="29" spans="1:14" ht="24.95" customHeight="1">
      <c r="A29" s="15"/>
      <c r="B29" s="15"/>
      <c r="C29" s="15"/>
      <c r="D29" s="14" t="s">
        <v>32</v>
      </c>
      <c r="E29" s="14" t="s">
        <v>32</v>
      </c>
      <c r="F29" s="17"/>
      <c r="G29" s="5" t="b">
        <f>IF(AND(D29="BG",E29="50M"),LOOKUP(F29,'BAREME BG'!$A$2:$A$54,'BAREME BG'!$B$2:$B$54), IF(AND(D29="BG",E29="50H"),LOOKUP(F29,'BAREME BG'!$C$2:$C$80,'BAREME BG'!$D$2:$D$80), IF(AND(D29="BG",E29="1000M"),LOOKUP(F29,'BAREME BG'!$E$2:$E$156,'BAREME BG'!$F$2:$F$156), IF(AND(D29="BF",E29="50M"),LOOKUP(F29,'BAREME BF'!$A$2:$A$46,'BAREME BF'!$B$2:$B$46), IF(AND(D29="BF",E29="50H"),LOOKUP(F29,'BAREME BF'!$C$2:$C$77,'BAREME BF'!$D$2:$D$77), IF(AND(D29="BF",E29="1000M"),LOOKUP(F29,'BAREME BF'!$E$2:$E$156,'BAREME BF'!$F$2:$F$156)))))))</f>
        <v>0</v>
      </c>
      <c r="H29" s="26" t="s">
        <v>56</v>
      </c>
      <c r="I29" s="21"/>
      <c r="J29" s="5" t="b">
        <f>IF(AND(D29="BG",H29="VTX"),LOOKUP(I29,'BAREME BG'!$G$2:$G$46,'BAREME BG'!$H$2:$H$46),IF(AND(D29="BF",H29="VTX"),LOOKUP(I29,'BAREME BF'!$G$2:$G$46,'BAREME BF'!$H$2:$H$46)))</f>
        <v>0</v>
      </c>
      <c r="K29" s="8" t="s">
        <v>32</v>
      </c>
      <c r="L29" s="9"/>
      <c r="M29" s="5" t="b">
        <f>IF(AND(D29="BG",K29="TB"),LOOKUP(L29,'BAREME BG'!$I$2:$I$633,'BAREME BG'!$J$2:$J$633), IF(AND(D29="BG",K29="LG"),LOOKUP(L29,'BAREME BG'!$K$2:$K$357,'BAREME BG'!$L$2:$L$357), IF(AND(D29="BG",K29="HT"),LOOKUP(L29,'BAREME BG'!$M$2:$M$76,'BAREME BG'!$N$2:$N$76), IF(AND(D29="BF",K29="TB"),LOOKUP(L29,'BAREME BF'!$I$2:$I$633,'BAREME BF'!$J$2:$J$633), IF(AND(D29="BF",K29="LG"),LOOKUP(L29,'BAREME BF'!$K$2:$K$357,'BAREME BF'!$L$2:$L$357), IF(AND(D29="BF",K29="HT"),LOOKUP(L29,'BAREME BF'!$M$2:$M$76,'BAREME BF'!$N$2:$N$76)))))))</f>
        <v>0</v>
      </c>
      <c r="N29" s="4">
        <f>M29+J29+G29</f>
        <v>0</v>
      </c>
    </row>
    <row r="30" spans="1:14" ht="24.95" customHeight="1">
      <c r="A30" s="15"/>
      <c r="B30" s="15"/>
      <c r="C30" s="15"/>
      <c r="D30" s="14" t="s">
        <v>32</v>
      </c>
      <c r="E30" s="14" t="s">
        <v>15</v>
      </c>
      <c r="F30" s="17"/>
      <c r="G30" s="5" t="b">
        <f>IF(AND(D30="BG",E30="50M"),LOOKUP(F30,'BAREME BG'!$A$2:$A$54,'BAREME BG'!$B$2:$B$54), IF(AND(D30="BG",E30="50H"),LOOKUP(F30,'BAREME BG'!$C$2:$C$80,'BAREME BG'!$D$2:$D$80), IF(AND(D30="BG",E30="1000M"),LOOKUP(F30,'BAREME BG'!$E$2:$E$156,'BAREME BG'!$F$2:$F$156), IF(AND(D30="BF",E30="50M"),LOOKUP(F30,'BAREME BF'!$A$2:$A$46,'BAREME BF'!$B$2:$B$46), IF(AND(D30="BF",E30="50H"),LOOKUP(F30,'BAREME BF'!$C$2:$C$77,'BAREME BF'!$D$2:$D$77), IF(AND(D30="BF",E30="1000M"),LOOKUP(F30,'BAREME BF'!$E$2:$E$156,'BAREME BF'!$F$2:$F$156)))))))</f>
        <v>0</v>
      </c>
      <c r="H30" s="26" t="s">
        <v>56</v>
      </c>
      <c r="I30" s="21"/>
      <c r="J30" s="5" t="b">
        <f>IF(AND(D30="BG",H30="VTX"),LOOKUP(I30,'BAREME BG'!$G$2:$G$46,'BAREME BG'!$H$2:$H$46),IF(AND(D30="BF",H30="VTX"),LOOKUP(I30,'BAREME BF'!$G$2:$G$46,'BAREME BF'!$H$2:$H$46)))</f>
        <v>0</v>
      </c>
      <c r="K30" s="8" t="s">
        <v>32</v>
      </c>
      <c r="L30" s="9"/>
      <c r="M30" s="5" t="b">
        <f>IF(AND(D30="BG",K30="TB"),LOOKUP(L30,'BAREME BG'!$I$2:$I$633,'BAREME BG'!$J$2:$J$633), IF(AND(D30="BG",K30="LG"),LOOKUP(L30,'BAREME BG'!$K$2:$K$357,'BAREME BG'!$L$2:$L$357), IF(AND(D30="BG",K30="HT"),LOOKUP(L30,'BAREME BG'!$M$2:$M$76,'BAREME BG'!$N$2:$N$76), IF(AND(D30="BF",K30="TB"),LOOKUP(L30,'BAREME BF'!$I$2:$I$633,'BAREME BF'!$J$2:$J$633), IF(AND(D30="BF",K30="LG"),LOOKUP(L30,'BAREME BF'!$K$2:$K$357,'BAREME BF'!$L$2:$L$357), IF(AND(D30="BF",K30="HT"),LOOKUP(L30,'BAREME BF'!$M$2:$M$76,'BAREME BF'!$N$2:$N$76)))))))</f>
        <v>0</v>
      </c>
      <c r="N30" s="4">
        <f>M30+J30+G30</f>
        <v>0</v>
      </c>
    </row>
    <row r="31" spans="1:14" ht="24.95" customHeight="1">
      <c r="A31" s="15"/>
      <c r="B31" s="15"/>
      <c r="C31" s="15"/>
      <c r="D31" s="14" t="s">
        <v>32</v>
      </c>
      <c r="E31" s="14" t="s">
        <v>14</v>
      </c>
      <c r="F31" s="17"/>
      <c r="G31" s="5" t="b">
        <f>IF(AND(D31="BG",E31="50M"),LOOKUP(F31,'BAREME BG'!$A$2:$A$54,'BAREME BG'!$B$2:$B$54), IF(AND(D31="BG",E31="50H"),LOOKUP(F31,'BAREME BG'!$C$2:$C$80,'BAREME BG'!$D$2:$D$80), IF(AND(D31="BG",E31="1000M"),LOOKUP(F31,'BAREME BG'!$E$2:$E$156,'BAREME BG'!$F$2:$F$156), IF(AND(D31="BF",E31="50M"),LOOKUP(F31,'BAREME BF'!$A$2:$A$46,'BAREME BF'!$B$2:$B$46), IF(AND(D31="BF",E31="50H"),LOOKUP(F31,'BAREME BF'!$C$2:$C$77,'BAREME BF'!$D$2:$D$77), IF(AND(D31="BF",E31="1000M"),LOOKUP(F31,'BAREME BF'!$E$2:$E$156,'BAREME BF'!$F$2:$F$156)))))))</f>
        <v>0</v>
      </c>
      <c r="H31" s="26" t="s">
        <v>56</v>
      </c>
      <c r="I31" s="21"/>
      <c r="J31" s="5" t="b">
        <f>IF(AND(D31="BG",H31="VTX"),LOOKUP(I31,'BAREME BG'!$G$2:$G$46,'BAREME BG'!$H$2:$H$46),IF(AND(D31="BF",H31="VTX"),LOOKUP(I31,'BAREME BF'!$G$2:$G$46,'BAREME BF'!$H$2:$H$46)))</f>
        <v>0</v>
      </c>
      <c r="K31" s="8" t="s">
        <v>32</v>
      </c>
      <c r="L31" s="9"/>
      <c r="M31" s="5" t="b">
        <f>IF(AND(D31="BG",K31="TB"),LOOKUP(L31,'BAREME BG'!$I$2:$I$633,'BAREME BG'!$J$2:$J$633), IF(AND(D31="BG",K31="LG"),LOOKUP(L31,'BAREME BG'!$K$2:$K$357,'BAREME BG'!$L$2:$L$357), IF(AND(D31="BG",K31="HT"),LOOKUP(L31,'BAREME BG'!$M$2:$M$76,'BAREME BG'!$N$2:$N$76), IF(AND(D31="BF",K31="TB"),LOOKUP(L31,'BAREME BF'!$I$2:$I$633,'BAREME BF'!$J$2:$J$633), IF(AND(D31="BF",K31="LG"),LOOKUP(L31,'BAREME BF'!$K$2:$K$357,'BAREME BF'!$L$2:$L$357), IF(AND(D31="BF",K31="HT"),LOOKUP(L31,'BAREME BF'!$M$2:$M$76,'BAREME BF'!$N$2:$N$76)))))))</f>
        <v>0</v>
      </c>
      <c r="N31" s="1">
        <f>M31+J31+G31</f>
        <v>0</v>
      </c>
    </row>
    <row r="32" spans="1:14" ht="24.95" customHeight="1" thickBot="1">
      <c r="A32" s="15"/>
      <c r="B32" s="15"/>
      <c r="C32" s="15"/>
      <c r="D32" s="14" t="s">
        <v>32</v>
      </c>
      <c r="E32" s="14" t="s">
        <v>15</v>
      </c>
      <c r="F32" s="17"/>
      <c r="G32" s="5" t="b">
        <f>IF(AND(D32="BG",E32="50M"),LOOKUP(F32,'BAREME BG'!$A$2:$A$54,'BAREME BG'!$B$2:$B$54), IF(AND(D32="BG",E32="50H"),LOOKUP(F32,'BAREME BG'!$C$2:$C$80,'BAREME BG'!$D$2:$D$80), IF(AND(D32="BG",E32="1000M"),LOOKUP(F32,'BAREME BG'!$E$2:$E$156,'BAREME BG'!$F$2:$F$156), IF(AND(D32="BF",E32="50M"),LOOKUP(F32,'BAREME BF'!$A$2:$A$46,'BAREME BF'!$B$2:$B$46), IF(AND(D32="BF",E32="50H"),LOOKUP(F32,'BAREME BF'!$C$2:$C$77,'BAREME BF'!$D$2:$D$77), IF(AND(D32="BF",E32="1000M"),LOOKUP(F32,'BAREME BF'!$E$2:$E$156,'BAREME BF'!$F$2:$F$156)))))))</f>
        <v>0</v>
      </c>
      <c r="H32" s="26" t="s">
        <v>56</v>
      </c>
      <c r="I32" s="36"/>
      <c r="J32" s="5" t="b">
        <f>IF(AND(D32="BG",H32="VTX"),LOOKUP(I32,'BAREME BG'!$G$2:$G$46,'BAREME BG'!$H$2:$H$46),IF(AND(D32="BF",H32="VTX"),LOOKUP(I32,'BAREME BF'!$G$2:$G$46,'BAREME BF'!$H$2:$H$46)))</f>
        <v>0</v>
      </c>
      <c r="K32" s="8" t="s">
        <v>32</v>
      </c>
      <c r="L32" s="9"/>
      <c r="M32" s="5" t="b">
        <f>IF(AND(D32="BG",K32="TB"),LOOKUP(L32,'BAREME BG'!$I$2:$I$633,'BAREME BG'!$J$2:$J$633), IF(AND(D32="BG",K32="LG"),LOOKUP(L32,'BAREME BG'!$K$2:$K$357,'BAREME BG'!$L$2:$L$357), IF(AND(D32="BG",K32="HT"),LOOKUP(L32,'BAREME BG'!$M$2:$M$76,'BAREME BG'!$N$2:$N$76), IF(AND(D32="BF",K32="TB"),LOOKUP(L32,'BAREME BF'!$I$2:$I$633,'BAREME BF'!$J$2:$J$633), IF(AND(D32="BF",K32="LG"),LOOKUP(L32,'BAREME BF'!$K$2:$K$357,'BAREME BF'!$L$2:$L$357), IF(AND(D32="BF",K32="HT"),LOOKUP(L32,'BAREME BF'!$M$2:$M$76,'BAREME BF'!$N$2:$N$76)))))))</f>
        <v>0</v>
      </c>
      <c r="N32" s="4">
        <f>M32+J32+G32</f>
        <v>0</v>
      </c>
    </row>
    <row r="33" spans="1:14" ht="24.95" customHeight="1" thickBot="1">
      <c r="A33" s="57" t="s">
        <v>22</v>
      </c>
      <c r="B33" s="58"/>
      <c r="C33" s="16"/>
      <c r="D33" s="59" t="e">
        <f xml:space="preserve"> IF(A33="TEMPS RELAIS 4x60M",LOOKUP(C33,'BAREME BG'!$O$2:$O$183,'BAREME BG'!$P$2:$P$183))</f>
        <v>#N/A</v>
      </c>
      <c r="E33" s="60"/>
      <c r="F33" s="60"/>
      <c r="G33" s="60"/>
      <c r="H33" s="69" t="s">
        <v>23</v>
      </c>
      <c r="I33" s="71"/>
      <c r="J33" s="70"/>
      <c r="K33" s="69" t="e">
        <f>D33+N29+N30+N31+N32</f>
        <v>#N/A</v>
      </c>
      <c r="L33" s="70"/>
      <c r="M33" s="7" t="s">
        <v>8</v>
      </c>
      <c r="N33" s="7"/>
    </row>
    <row r="35" spans="1:14" ht="15.75">
      <c r="A35" s="12" t="s">
        <v>9</v>
      </c>
      <c r="B35" s="45"/>
      <c r="C35" s="62"/>
      <c r="D35" s="62"/>
      <c r="E35" s="62"/>
      <c r="F35" s="62"/>
      <c r="G35" s="62"/>
      <c r="H35" s="62"/>
      <c r="I35" s="62"/>
      <c r="J35" s="62"/>
      <c r="K35" s="61" t="s">
        <v>10</v>
      </c>
      <c r="L35" s="61"/>
      <c r="M35" s="61"/>
      <c r="N35" s="61"/>
    </row>
    <row r="36" spans="1:14" ht="15.75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4"/>
      <c r="L36" s="44"/>
      <c r="M36" s="44"/>
      <c r="N36" s="44"/>
    </row>
    <row r="38" spans="1:14" ht="13.5" thickBot="1"/>
    <row r="39" spans="1:14" ht="18.75" thickBot="1">
      <c r="A39" s="22" t="s">
        <v>24</v>
      </c>
      <c r="B39" s="6"/>
      <c r="C39" s="63"/>
      <c r="D39" s="64"/>
      <c r="E39" s="64"/>
      <c r="F39" s="64"/>
      <c r="G39" s="65"/>
      <c r="H39" s="23"/>
      <c r="I39" s="6"/>
      <c r="J39" s="22" t="s">
        <v>54</v>
      </c>
      <c r="K39" s="6"/>
      <c r="L39" s="6"/>
      <c r="M39" s="6"/>
      <c r="N39" s="6"/>
    </row>
    <row r="40" spans="1:14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1:14" ht="24.95" customHeight="1">
      <c r="A41" s="10" t="s">
        <v>3</v>
      </c>
      <c r="B41" s="10" t="s">
        <v>0</v>
      </c>
      <c r="C41" s="10" t="s">
        <v>1</v>
      </c>
      <c r="D41" s="10" t="s">
        <v>2</v>
      </c>
      <c r="E41" s="66" t="s">
        <v>7</v>
      </c>
      <c r="F41" s="67"/>
      <c r="G41" s="68"/>
      <c r="H41" s="46"/>
      <c r="I41" s="67" t="s">
        <v>4</v>
      </c>
      <c r="J41" s="68"/>
      <c r="K41" s="66" t="s">
        <v>6</v>
      </c>
      <c r="L41" s="67"/>
      <c r="M41" s="68"/>
      <c r="N41" s="11" t="s">
        <v>5</v>
      </c>
    </row>
    <row r="42" spans="1:14" ht="24.95" customHeight="1">
      <c r="A42" s="15"/>
      <c r="B42" s="15"/>
      <c r="C42" s="15"/>
      <c r="D42" s="14" t="s">
        <v>32</v>
      </c>
      <c r="E42" s="14" t="s">
        <v>32</v>
      </c>
      <c r="F42" s="17"/>
      <c r="G42" s="5" t="b">
        <f>IF(AND(D42="BG",E42="50M"),LOOKUP(F42,'BAREME BG'!$A$2:$A$54,'BAREME BG'!$B$2:$B$54), IF(AND(D42="BG",E42="50H"),LOOKUP(F42,'BAREME BG'!$C$2:$C$80,'BAREME BG'!$D$2:$D$80), IF(AND(D42="BG",E42="1000M"),LOOKUP(F42,'BAREME BG'!$E$2:$E$156,'BAREME BG'!$F$2:$F$156), IF(AND(D42="BF",E42="50M"),LOOKUP(F42,'BAREME BF'!$A$2:$A$46,'BAREME BF'!$B$2:$B$46), IF(AND(D42="BF",E42="50H"),LOOKUP(F42,'BAREME BF'!$C$2:$C$77,'BAREME BF'!$D$2:$D$77), IF(AND(D42="BF",E42="1000M"),LOOKUP(F42,'BAREME BF'!$E$2:$E$156,'BAREME BF'!$F$2:$F$156)))))))</f>
        <v>0</v>
      </c>
      <c r="H42" s="26" t="s">
        <v>56</v>
      </c>
      <c r="I42" s="21"/>
      <c r="J42" s="5" t="b">
        <f>IF(AND(D42="BG",H42="VTX"),LOOKUP(I42,'BAREME BG'!$G$2:$G$46,'BAREME BG'!$H$2:$H$46),IF(AND(D42="BF",H42="VTX"),LOOKUP(I42,'BAREME BF'!$G$2:$G$46,'BAREME BF'!$H$2:$H$46)))</f>
        <v>0</v>
      </c>
      <c r="K42" s="8" t="s">
        <v>32</v>
      </c>
      <c r="L42" s="9"/>
      <c r="M42" s="5" t="b">
        <f>IF(AND(D42="BG",K42="TB"),LOOKUP(L42,'BAREME BG'!$I$2:$I$633,'BAREME BG'!$J$2:$J$633), IF(AND(D42="BG",K42="LG"),LOOKUP(L42,'BAREME BG'!$K$2:$K$357,'BAREME BG'!$L$2:$L$357), IF(AND(D42="BG",K42="HT"),LOOKUP(L42,'BAREME BG'!$M$2:$M$76,'BAREME BG'!$N$2:$N$76), IF(AND(D42="BF",K42="TB"),LOOKUP(L42,'BAREME BF'!$I$2:$I$633,'BAREME BF'!$J$2:$J$633), IF(AND(D42="BF",K42="LG"),LOOKUP(L42,'BAREME BF'!$K$2:$K$357,'BAREME BF'!$L$2:$L$357), IF(AND(D42="BF",K42="HT"),LOOKUP(L42,'BAREME BF'!$M$2:$M$76,'BAREME BF'!$N$2:$N$76)))))))</f>
        <v>0</v>
      </c>
      <c r="N42" s="4">
        <f>M42+J42+G42</f>
        <v>0</v>
      </c>
    </row>
    <row r="43" spans="1:14" ht="24.95" customHeight="1">
      <c r="A43" s="15"/>
      <c r="B43" s="15"/>
      <c r="C43" s="15"/>
      <c r="D43" s="14" t="s">
        <v>32</v>
      </c>
      <c r="E43" s="14" t="s">
        <v>15</v>
      </c>
      <c r="F43" s="17"/>
      <c r="G43" s="5" t="b">
        <f>IF(AND(D43="BG",E43="50M"),LOOKUP(F43,'BAREME BG'!$A$2:$A$54,'BAREME BG'!$B$2:$B$54), IF(AND(D43="BG",E43="50H"),LOOKUP(F43,'BAREME BG'!$C$2:$C$80,'BAREME BG'!$D$2:$D$80), IF(AND(D43="BG",E43="1000M"),LOOKUP(F43,'BAREME BG'!$E$2:$E$156,'BAREME BG'!$F$2:$F$156), IF(AND(D43="BF",E43="50M"),LOOKUP(F43,'BAREME BF'!$A$2:$A$46,'BAREME BF'!$B$2:$B$46), IF(AND(D43="BF",E43="50H"),LOOKUP(F43,'BAREME BF'!$C$2:$C$77,'BAREME BF'!$D$2:$D$77), IF(AND(D43="BF",E43="1000M"),LOOKUP(F43,'BAREME BF'!$E$2:$E$156,'BAREME BF'!$F$2:$F$156)))))))</f>
        <v>0</v>
      </c>
      <c r="H43" s="26" t="s">
        <v>56</v>
      </c>
      <c r="I43" s="21"/>
      <c r="J43" s="5" t="b">
        <f>IF(AND(D43="BG",H43="VTX"),LOOKUP(I43,'BAREME BG'!$G$2:$G$46,'BAREME BG'!$H$2:$H$46),IF(AND(D43="BF",H43="VTX"),LOOKUP(I43,'BAREME BF'!$G$2:$G$46,'BAREME BF'!$H$2:$H$46)))</f>
        <v>0</v>
      </c>
      <c r="K43" s="8" t="s">
        <v>32</v>
      </c>
      <c r="L43" s="9"/>
      <c r="M43" s="5" t="b">
        <f>IF(AND(D43="BG",K43="TB"),LOOKUP(L43,'BAREME BG'!$I$2:$I$633,'BAREME BG'!$J$2:$J$633), IF(AND(D43="BG",K43="LG"),LOOKUP(L43,'BAREME BG'!$K$2:$K$357,'BAREME BG'!$L$2:$L$357), IF(AND(D43="BG",K43="HT"),LOOKUP(L43,'BAREME BG'!$M$2:$M$76,'BAREME BG'!$N$2:$N$76), IF(AND(D43="BF",K43="TB"),LOOKUP(L43,'BAREME BF'!$I$2:$I$633,'BAREME BF'!$J$2:$J$633), IF(AND(D43="BF",K43="LG"),LOOKUP(L43,'BAREME BF'!$K$2:$K$357,'BAREME BF'!$L$2:$L$357), IF(AND(D43="BF",K43="HT"),LOOKUP(L43,'BAREME BF'!$M$2:$M$76,'BAREME BF'!$N$2:$N$76)))))))</f>
        <v>0</v>
      </c>
      <c r="N43" s="4">
        <f>M43+J43+G43</f>
        <v>0</v>
      </c>
    </row>
    <row r="44" spans="1:14" ht="24.95" customHeight="1">
      <c r="A44" s="15"/>
      <c r="B44" s="15"/>
      <c r="C44" s="15"/>
      <c r="D44" s="14" t="s">
        <v>32</v>
      </c>
      <c r="E44" s="14" t="s">
        <v>14</v>
      </c>
      <c r="F44" s="17"/>
      <c r="G44" s="5" t="b">
        <f>IF(AND(D44="BG",E44="50M"),LOOKUP(F44,'BAREME BG'!$A$2:$A$54,'BAREME BG'!$B$2:$B$54), IF(AND(D44="BG",E44="50H"),LOOKUP(F44,'BAREME BG'!$C$2:$C$80,'BAREME BG'!$D$2:$D$80), IF(AND(D44="BG",E44="1000M"),LOOKUP(F44,'BAREME BG'!$E$2:$E$156,'BAREME BG'!$F$2:$F$156), IF(AND(D44="BF",E44="50M"),LOOKUP(F44,'BAREME BF'!$A$2:$A$46,'BAREME BF'!$B$2:$B$46), IF(AND(D44="BF",E44="50H"),LOOKUP(F44,'BAREME BF'!$C$2:$C$77,'BAREME BF'!$D$2:$D$77), IF(AND(D44="BF",E44="1000M"),LOOKUP(F44,'BAREME BF'!$E$2:$E$156,'BAREME BF'!$F$2:$F$156)))))))</f>
        <v>0</v>
      </c>
      <c r="H44" s="26" t="s">
        <v>56</v>
      </c>
      <c r="I44" s="21"/>
      <c r="J44" s="5" t="b">
        <f>IF(AND(D44="BG",H44="VTX"),LOOKUP(I44,'BAREME BG'!$G$2:$G$46,'BAREME BG'!$H$2:$H$46),IF(AND(D44="BF",H44="VTX"),LOOKUP(I44,'BAREME BF'!$G$2:$G$46,'BAREME BF'!$H$2:$H$46)))</f>
        <v>0</v>
      </c>
      <c r="K44" s="8" t="s">
        <v>32</v>
      </c>
      <c r="L44" s="9"/>
      <c r="M44" s="5" t="b">
        <f>IF(AND(D44="BG",K44="TB"),LOOKUP(L44,'BAREME BG'!$I$2:$I$633,'BAREME BG'!$J$2:$J$633), IF(AND(D44="BG",K44="LG"),LOOKUP(L44,'BAREME BG'!$K$2:$K$357,'BAREME BG'!$L$2:$L$357), IF(AND(D44="BG",K44="HT"),LOOKUP(L44,'BAREME BG'!$M$2:$M$76,'BAREME BG'!$N$2:$N$76), IF(AND(D44="BF",K44="TB"),LOOKUP(L44,'BAREME BF'!$I$2:$I$633,'BAREME BF'!$J$2:$J$633), IF(AND(D44="BF",K44="LG"),LOOKUP(L44,'BAREME BF'!$K$2:$K$357,'BAREME BF'!$L$2:$L$357), IF(AND(D44="BF",K44="HT"),LOOKUP(L44,'BAREME BF'!$M$2:$M$76,'BAREME BF'!$N$2:$N$76)))))))</f>
        <v>0</v>
      </c>
      <c r="N44" s="1">
        <f>M44+J44+G44</f>
        <v>0</v>
      </c>
    </row>
    <row r="45" spans="1:14" ht="24.95" customHeight="1" thickBot="1">
      <c r="A45" s="15"/>
      <c r="B45" s="15"/>
      <c r="C45" s="15"/>
      <c r="D45" s="14" t="s">
        <v>32</v>
      </c>
      <c r="E45" s="14" t="s">
        <v>15</v>
      </c>
      <c r="F45" s="17"/>
      <c r="G45" s="5" t="b">
        <f>IF(AND(D45="BG",E45="50M"),LOOKUP(F45,'BAREME BG'!$A$2:$A$54,'BAREME BG'!$B$2:$B$54), IF(AND(D45="BG",E45="50H"),LOOKUP(F45,'BAREME BG'!$C$2:$C$80,'BAREME BG'!$D$2:$D$80), IF(AND(D45="BG",E45="1000M"),LOOKUP(F45,'BAREME BG'!$E$2:$E$156,'BAREME BG'!$F$2:$F$156), IF(AND(D45="BF",E45="50M"),LOOKUP(F45,'BAREME BF'!$A$2:$A$46,'BAREME BF'!$B$2:$B$46), IF(AND(D45="BF",E45="50H"),LOOKUP(F45,'BAREME BF'!$C$2:$C$77,'BAREME BF'!$D$2:$D$77), IF(AND(D45="BF",E45="1000M"),LOOKUP(F45,'BAREME BF'!$E$2:$E$156,'BAREME BF'!$F$2:$F$156)))))))</f>
        <v>0</v>
      </c>
      <c r="H45" s="26" t="s">
        <v>56</v>
      </c>
      <c r="I45" s="36"/>
      <c r="J45" s="5" t="b">
        <f>IF(AND(D45="BG",H45="VTX"),LOOKUP(I45,'BAREME BG'!$G$2:$G$46,'BAREME BG'!$H$2:$H$46),IF(AND(D45="BF",H45="VTX"),LOOKUP(I45,'BAREME BF'!$G$2:$G$46,'BAREME BF'!$H$2:$H$46)))</f>
        <v>0</v>
      </c>
      <c r="K45" s="8" t="s">
        <v>32</v>
      </c>
      <c r="L45" s="9"/>
      <c r="M45" s="5" t="b">
        <f>IF(AND(D45="BG",K45="TB"),LOOKUP(L45,'BAREME BG'!$I$2:$I$633,'BAREME BG'!$J$2:$J$633), IF(AND(D45="BG",K45="LG"),LOOKUP(L45,'BAREME BG'!$K$2:$K$357,'BAREME BG'!$L$2:$L$357), IF(AND(D45="BG",K45="HT"),LOOKUP(L45,'BAREME BG'!$M$2:$M$76,'BAREME BG'!$N$2:$N$76), IF(AND(D45="BF",K45="TB"),LOOKUP(L45,'BAREME BF'!$I$2:$I$633,'BAREME BF'!$J$2:$J$633), IF(AND(D45="BF",K45="LG"),LOOKUP(L45,'BAREME BF'!$K$2:$K$357,'BAREME BF'!$L$2:$L$357), IF(AND(D45="BF",K45="HT"),LOOKUP(L45,'BAREME BF'!$M$2:$M$76,'BAREME BF'!$N$2:$N$76)))))))</f>
        <v>0</v>
      </c>
      <c r="N45" s="4">
        <f>M45+J45+G45</f>
        <v>0</v>
      </c>
    </row>
    <row r="46" spans="1:14" ht="24.95" customHeight="1" thickBot="1">
      <c r="A46" s="57" t="s">
        <v>22</v>
      </c>
      <c r="B46" s="58"/>
      <c r="C46" s="16"/>
      <c r="D46" s="59" t="e">
        <f xml:space="preserve"> IF(A46="TEMPS RELAIS 4x60M",LOOKUP(C46,'BAREME BG'!$O$2:$O$183,'BAREME BG'!$P$2:$P$183))</f>
        <v>#N/A</v>
      </c>
      <c r="E46" s="60"/>
      <c r="F46" s="60"/>
      <c r="G46" s="60"/>
      <c r="H46" s="69" t="s">
        <v>23</v>
      </c>
      <c r="I46" s="71"/>
      <c r="J46" s="70"/>
      <c r="K46" s="69" t="e">
        <f>D46+N42+N43+N44+N45</f>
        <v>#N/A</v>
      </c>
      <c r="L46" s="70"/>
      <c r="M46" s="7" t="s">
        <v>8</v>
      </c>
      <c r="N46" s="7"/>
    </row>
    <row r="48" spans="1:14" ht="15.75">
      <c r="A48" s="12" t="s">
        <v>9</v>
      </c>
      <c r="B48" s="45"/>
      <c r="C48" s="62"/>
      <c r="D48" s="62"/>
      <c r="E48" s="62"/>
      <c r="F48" s="62"/>
      <c r="G48" s="62"/>
      <c r="H48" s="62"/>
      <c r="I48" s="62"/>
      <c r="J48" s="62"/>
      <c r="K48" s="61" t="s">
        <v>10</v>
      </c>
      <c r="L48" s="61"/>
      <c r="M48" s="61"/>
      <c r="N48" s="61"/>
    </row>
  </sheetData>
  <mergeCells count="44">
    <mergeCell ref="C1:G1"/>
    <mergeCell ref="E3:G3"/>
    <mergeCell ref="I3:J3"/>
    <mergeCell ref="K3:M3"/>
    <mergeCell ref="A8:B8"/>
    <mergeCell ref="D8:G8"/>
    <mergeCell ref="H8:J8"/>
    <mergeCell ref="K8:L8"/>
    <mergeCell ref="C10:E10"/>
    <mergeCell ref="F10:J10"/>
    <mergeCell ref="K10:N10"/>
    <mergeCell ref="C14:G14"/>
    <mergeCell ref="E16:G16"/>
    <mergeCell ref="I16:J16"/>
    <mergeCell ref="K16:M16"/>
    <mergeCell ref="A21:B21"/>
    <mergeCell ref="D21:G21"/>
    <mergeCell ref="H21:J21"/>
    <mergeCell ref="K21:L21"/>
    <mergeCell ref="C23:E23"/>
    <mergeCell ref="F23:J23"/>
    <mergeCell ref="K23:N23"/>
    <mergeCell ref="C26:G26"/>
    <mergeCell ref="E28:G28"/>
    <mergeCell ref="I28:J28"/>
    <mergeCell ref="K28:M28"/>
    <mergeCell ref="A33:B33"/>
    <mergeCell ref="D33:G33"/>
    <mergeCell ref="H33:J33"/>
    <mergeCell ref="K33:L33"/>
    <mergeCell ref="C35:E35"/>
    <mergeCell ref="F35:J35"/>
    <mergeCell ref="K35:N35"/>
    <mergeCell ref="C39:G39"/>
    <mergeCell ref="E41:G41"/>
    <mergeCell ref="I41:J41"/>
    <mergeCell ref="K41:M41"/>
    <mergeCell ref="A46:B46"/>
    <mergeCell ref="D46:G46"/>
    <mergeCell ref="H46:J46"/>
    <mergeCell ref="K46:L46"/>
    <mergeCell ref="C48:E48"/>
    <mergeCell ref="F48:J48"/>
    <mergeCell ref="K48:N48"/>
  </mergeCells>
  <dataValidations count="4">
    <dataValidation type="list" allowBlank="1" showInputMessage="1" showErrorMessage="1" sqref="H4:H7 H17:H20 H29:H32 H42:H45">
      <formula1>"VTX,X"</formula1>
    </dataValidation>
    <dataValidation type="list" allowBlank="1" showInputMessage="1" showErrorMessage="1" sqref="D4:D7 D17:D20 D29:D32 D42:D45">
      <formula1>"BG,BF,X"</formula1>
    </dataValidation>
    <dataValidation type="list" allowBlank="1" showInputMessage="1" showErrorMessage="1" sqref="K4:K7 K17:K20 K29:K32 K42:K45">
      <formula1>"LG,HT,TB,X"</formula1>
    </dataValidation>
    <dataValidation type="list" showInputMessage="1" showErrorMessage="1" sqref="E4:E7 E17:E20 E29:E32 E42:E45">
      <formula1>"50M,50H,1000M,X"</formula1>
    </dataValidation>
  </dataValidations>
  <hyperlinks>
    <hyperlink ref="M1" location="EQUIPES!A1" display="RETOUR"/>
    <hyperlink ref="M26" location="EQUIPES!A1" display="RETOUR"/>
  </hyperlink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selection activeCell="M1" sqref="M1"/>
    </sheetView>
  </sheetViews>
  <sheetFormatPr baseColWidth="10" defaultRowHeight="12.75"/>
  <cols>
    <col min="1" max="1" width="11.28515625" style="3" bestFit="1" customWidth="1"/>
    <col min="2" max="2" width="18.28515625" style="3" customWidth="1"/>
    <col min="3" max="3" width="19.5703125" style="3" customWidth="1"/>
    <col min="4" max="4" width="5.42578125" style="3" customWidth="1"/>
    <col min="5" max="5" width="7.7109375" style="3" customWidth="1"/>
    <col min="6" max="6" width="9.7109375" style="3" customWidth="1"/>
    <col min="7" max="7" width="10.42578125" style="3" customWidth="1"/>
    <col min="8" max="8" width="6.5703125" style="3" customWidth="1"/>
    <col min="9" max="9" width="9.42578125" style="3" customWidth="1"/>
    <col min="10" max="10" width="12.7109375" style="3" customWidth="1"/>
    <col min="11" max="11" width="4.7109375" style="3" customWidth="1"/>
    <col min="12" max="13" width="10.28515625" style="3" customWidth="1"/>
    <col min="14" max="14" width="9" style="3" customWidth="1"/>
    <col min="15" max="16384" width="11.42578125" style="3"/>
  </cols>
  <sheetData>
    <row r="1" spans="1:14" s="6" customFormat="1" ht="21" customHeight="1" thickBot="1">
      <c r="A1" s="22" t="s">
        <v>24</v>
      </c>
      <c r="C1" s="63" t="s">
        <v>48</v>
      </c>
      <c r="D1" s="64"/>
      <c r="E1" s="64"/>
      <c r="F1" s="64"/>
      <c r="G1" s="65"/>
      <c r="H1" s="23"/>
      <c r="J1" s="22">
        <v>1</v>
      </c>
      <c r="M1" s="43" t="s">
        <v>53</v>
      </c>
    </row>
    <row r="2" spans="1:14" s="39" customFormat="1" ht="8.25" customHeight="1"/>
    <row r="3" spans="1:14" ht="27.75" customHeight="1">
      <c r="A3" s="10" t="s">
        <v>3</v>
      </c>
      <c r="B3" s="10" t="s">
        <v>0</v>
      </c>
      <c r="C3" s="10" t="s">
        <v>1</v>
      </c>
      <c r="D3" s="10" t="s">
        <v>2</v>
      </c>
      <c r="E3" s="66" t="s">
        <v>7</v>
      </c>
      <c r="F3" s="67"/>
      <c r="G3" s="68"/>
      <c r="H3" s="38"/>
      <c r="I3" s="67" t="s">
        <v>4</v>
      </c>
      <c r="J3" s="68"/>
      <c r="K3" s="66" t="s">
        <v>6</v>
      </c>
      <c r="L3" s="67"/>
      <c r="M3" s="68"/>
      <c r="N3" s="11" t="s">
        <v>5</v>
      </c>
    </row>
    <row r="4" spans="1:14" ht="27.75" customHeight="1">
      <c r="A4" s="5">
        <v>212290018</v>
      </c>
      <c r="B4" s="5" t="s">
        <v>70</v>
      </c>
      <c r="C4" s="5" t="s">
        <v>63</v>
      </c>
      <c r="D4" s="14" t="s">
        <v>24</v>
      </c>
      <c r="E4" s="14" t="s">
        <v>14</v>
      </c>
      <c r="F4" s="17"/>
      <c r="G4" s="5" t="e">
        <f>IF(AND(D4="BG",E4="50M"),LOOKUP(F4,'BAREME BG'!$A$2:$A$54,'BAREME BG'!$B$2:$B$54), IF(AND(D4="BG",E4="50H"),LOOKUP(F4,'BAREME BG'!$C$2:$C$80,'BAREME BG'!$D$2:$D$80), IF(AND(D4="BG",E4="1000M"),LOOKUP(F4,'BAREME BG'!$E$2:$E$156,'BAREME BG'!$F$2:$F$156), IF(AND(D4="BF",E4="50M"),LOOKUP(F4,'BAREME BF'!$A$2:$A$46,'BAREME BF'!$B$2:$B$46), IF(AND(D4="BF",E4="50H"),LOOKUP(F4,'BAREME BF'!$C$2:$C$77,'BAREME BF'!$D$2:$D$77), IF(AND(D4="BF",E4="1000M"),LOOKUP(F4,'BAREME BF'!$E$2:$E$156,'BAREME BF'!$F$2:$F$156)))))))</f>
        <v>#N/A</v>
      </c>
      <c r="H4" s="26" t="s">
        <v>56</v>
      </c>
      <c r="I4" s="21"/>
      <c r="J4" s="5" t="e">
        <f>IF(AND(D4="BG",H4="VTX"),LOOKUP(I4,'BAREME BG'!$G$2:$G$46,'BAREME BG'!$H$2:$H$46),IF(AND(D4="BF",H4="VTX"),LOOKUP(I4,'BAREME BF'!$G$2:$G$46,'BAREME BF'!$H$2:$H$46)))</f>
        <v>#N/A</v>
      </c>
      <c r="K4" s="8" t="s">
        <v>57</v>
      </c>
      <c r="L4" s="9"/>
      <c r="M4" s="5" t="e">
        <f>IF(AND(D4="BG",K4="TB"),LOOKUP(L4,'BAREME BG'!$I$2:$I$633,'BAREME BG'!$J$2:$J$633), IF(AND(D4="BG",K4="LG"),LOOKUP(L4,'BAREME BG'!$K$2:$K$357,'BAREME BG'!$L$2:$L$357), IF(AND(D4="BG",K4="HT"),LOOKUP(L4,'BAREME BG'!$M$2:$M$76,'BAREME BG'!$N$2:$N$76), IF(AND(D4="BF",K4="TB"),LOOKUP(L4,'BAREME BF'!$I$2:$I$633,'BAREME BF'!$J$2:$J$633), IF(AND(D4="BF",K4="LG"),LOOKUP(L4,'BAREME BF'!$K$2:$K$357,'BAREME BF'!$L$2:$L$357), IF(AND(D4="BF",K4="HT"),LOOKUP(L4,'BAREME BF'!$M$2:$M$76,'BAREME BF'!$N$2:$N$76)))))))</f>
        <v>#N/A</v>
      </c>
      <c r="N4" s="4" t="e">
        <f>M4+J4+G4</f>
        <v>#N/A</v>
      </c>
    </row>
    <row r="5" spans="1:14" ht="27.75" customHeight="1">
      <c r="A5" s="5">
        <v>212290078</v>
      </c>
      <c r="B5" s="5" t="s">
        <v>71</v>
      </c>
      <c r="C5" s="5" t="s">
        <v>68</v>
      </c>
      <c r="D5" s="14" t="s">
        <v>24</v>
      </c>
      <c r="E5" s="14" t="s">
        <v>14</v>
      </c>
      <c r="F5" s="17"/>
      <c r="G5" s="5" t="e">
        <f>IF(AND(D5="BG",E5="50M"),LOOKUP(F5,'BAREME BG'!$A$2:$A$54,'BAREME BG'!$B$2:$B$54), IF(AND(D5="BG",E5="50H"),LOOKUP(F5,'BAREME BG'!$C$2:$C$80,'BAREME BG'!$D$2:$D$80), IF(AND(D5="BG",E5="1000M"),LOOKUP(F5,'BAREME BG'!$E$2:$E$156,'BAREME BG'!$F$2:$F$156), IF(AND(D5="BF",E5="50M"),LOOKUP(F5,'BAREME BF'!$A$2:$A$46,'BAREME BF'!$B$2:$B$46), IF(AND(D5="BF",E5="50H"),LOOKUP(F5,'BAREME BF'!$C$2:$C$77,'BAREME BF'!$D$2:$D$77), IF(AND(D5="BF",E5="1000M"),LOOKUP(F5,'BAREME BF'!$E$2:$E$156,'BAREME BF'!$F$2:$F$156)))))))</f>
        <v>#N/A</v>
      </c>
      <c r="H5" s="26" t="s">
        <v>56</v>
      </c>
      <c r="I5" s="21"/>
      <c r="J5" s="5" t="e">
        <f>IF(AND(D5="BG",H5="VTX"),LOOKUP(I5,'BAREME BG'!$G$2:$G$46,'BAREME BG'!$H$2:$H$46),IF(AND(D5="BF",H5="VTX"),LOOKUP(I5,'BAREME BF'!$G$2:$G$46,'BAREME BF'!$H$2:$H$46)))</f>
        <v>#N/A</v>
      </c>
      <c r="K5" s="8" t="s">
        <v>57</v>
      </c>
      <c r="L5" s="9"/>
      <c r="M5" s="5" t="e">
        <f>IF(AND(D5="BG",K5="TB"),LOOKUP(L5,'BAREME BG'!$I$2:$I$633,'BAREME BG'!$J$2:$J$633), IF(AND(D5="BG",K5="LG"),LOOKUP(L5,'BAREME BG'!$K$2:$K$357,'BAREME BG'!$L$2:$L$357), IF(AND(D5="BG",K5="HT"),LOOKUP(L5,'BAREME BG'!$M$2:$M$76,'BAREME BG'!$N$2:$N$76), IF(AND(D5="BF",K5="TB"),LOOKUP(L5,'BAREME BF'!$I$2:$I$633,'BAREME BF'!$J$2:$J$633), IF(AND(D5="BF",K5="LG"),LOOKUP(L5,'BAREME BF'!$K$2:$K$357,'BAREME BF'!$L$2:$L$357), IF(AND(D5="BF",K5="HT"),LOOKUP(L5,'BAREME BF'!$M$2:$M$76,'BAREME BF'!$N$2:$N$76)))))))</f>
        <v>#N/A</v>
      </c>
      <c r="N5" s="4" t="e">
        <f>M5+J5+G5</f>
        <v>#N/A</v>
      </c>
    </row>
    <row r="6" spans="1:14" ht="27.75" customHeight="1">
      <c r="A6" s="5">
        <v>212290073</v>
      </c>
      <c r="B6" s="5" t="s">
        <v>72</v>
      </c>
      <c r="C6" s="5" t="s">
        <v>59</v>
      </c>
      <c r="D6" s="14" t="s">
        <v>24</v>
      </c>
      <c r="E6" s="14" t="s">
        <v>14</v>
      </c>
      <c r="F6" s="17"/>
      <c r="G6" s="5" t="e">
        <f>IF(AND(D6="BG",E6="50M"),LOOKUP(F6,'BAREME BG'!$A$2:$A$54,'BAREME BG'!$B$2:$B$54), IF(AND(D6="BG",E6="50H"),LOOKUP(F6,'BAREME BG'!$C$2:$C$80,'BAREME BG'!$D$2:$D$80), IF(AND(D6="BG",E6="1000M"),LOOKUP(F6,'BAREME BG'!$E$2:$E$156,'BAREME BG'!$F$2:$F$156), IF(AND(D6="BF",E6="50M"),LOOKUP(F6,'BAREME BF'!$A$2:$A$46,'BAREME BF'!$B$2:$B$46), IF(AND(D6="BF",E6="50H"),LOOKUP(F6,'BAREME BF'!$C$2:$C$77,'BAREME BF'!$D$2:$D$77), IF(AND(D6="BF",E6="1000M"),LOOKUP(F6,'BAREME BF'!$E$2:$E$156,'BAREME BF'!$F$2:$F$156)))))))</f>
        <v>#N/A</v>
      </c>
      <c r="H6" s="26" t="s">
        <v>56</v>
      </c>
      <c r="I6" s="21"/>
      <c r="J6" s="5" t="e">
        <f>IF(AND(D6="BG",H6="VTX"),LOOKUP(I6,'BAREME BG'!$G$2:$G$46,'BAREME BG'!$H$2:$H$46),IF(AND(D6="BF",H6="VTX"),LOOKUP(I6,'BAREME BF'!$G$2:$G$46,'BAREME BF'!$H$2:$H$46)))</f>
        <v>#N/A</v>
      </c>
      <c r="K6" s="8" t="s">
        <v>57</v>
      </c>
      <c r="L6" s="9"/>
      <c r="M6" s="5" t="e">
        <f>IF(AND(D6="BG",K6="TB"),LOOKUP(L6,'BAREME BG'!$I$2:$I$633,'BAREME BG'!$J$2:$J$633), IF(AND(D6="BG",K6="LG"),LOOKUP(L6,'BAREME BG'!$K$2:$K$357,'BAREME BG'!$L$2:$L$357), IF(AND(D6="BG",K6="HT"),LOOKUP(L6,'BAREME BG'!$M$2:$M$76,'BAREME BG'!$N$2:$N$76), IF(AND(D6="BF",K6="TB"),LOOKUP(L6,'BAREME BF'!$I$2:$I$633,'BAREME BF'!$J$2:$J$633), IF(AND(D6="BF",K6="LG"),LOOKUP(L6,'BAREME BF'!$K$2:$K$357,'BAREME BF'!$L$2:$L$357), IF(AND(D6="BF",K6="HT"),LOOKUP(L6,'BAREME BF'!$M$2:$M$76,'BAREME BF'!$N$2:$N$76)))))))</f>
        <v>#N/A</v>
      </c>
      <c r="N6" s="1" t="e">
        <f>M6+J6+G6</f>
        <v>#N/A</v>
      </c>
    </row>
    <row r="7" spans="1:14" ht="27.75" customHeight="1" thickBot="1">
      <c r="A7" s="5">
        <v>212290079</v>
      </c>
      <c r="B7" s="5" t="s">
        <v>73</v>
      </c>
      <c r="C7" s="5" t="s">
        <v>60</v>
      </c>
      <c r="D7" s="14" t="s">
        <v>24</v>
      </c>
      <c r="E7" s="14" t="s">
        <v>58</v>
      </c>
      <c r="F7" s="17"/>
      <c r="G7" s="5" t="e">
        <f>IF(AND(D7="BG",E7="50M"),LOOKUP(F7,'BAREME BG'!$A$2:$A$54,'BAREME BG'!$B$2:$B$54), IF(AND(D7="BG",E7="50H"),LOOKUP(F7,'BAREME BG'!$C$2:$C$80,'BAREME BG'!$D$2:$D$80), IF(AND(D7="BG",E7="1000M"),LOOKUP(F7,'BAREME BG'!$E$2:$E$156,'BAREME BG'!$F$2:$F$156), IF(AND(D7="BF",E7="50M"),LOOKUP(F7,'BAREME BF'!$A$2:$A$46,'BAREME BF'!$B$2:$B$46), IF(AND(D7="BF",E7="50H"),LOOKUP(F7,'BAREME BF'!$C$2:$C$77,'BAREME BF'!$D$2:$D$77), IF(AND(D7="BF",E7="1000M"),LOOKUP(F7,'BAREME BF'!$E$2:$E$156,'BAREME BF'!$F$2:$F$156)))))))</f>
        <v>#N/A</v>
      </c>
      <c r="H7" s="26" t="s">
        <v>56</v>
      </c>
      <c r="I7" s="36"/>
      <c r="J7" s="5" t="e">
        <f>IF(AND(D7="BG",H7="VTX"),LOOKUP(I7,'BAREME BG'!$G$2:$G$46,'BAREME BG'!$H$2:$H$46),IF(AND(D7="BF",H7="VTX"),LOOKUP(I7,'BAREME BF'!$G$2:$G$46,'BAREME BF'!$H$2:$H$46)))</f>
        <v>#N/A</v>
      </c>
      <c r="K7" s="8" t="s">
        <v>57</v>
      </c>
      <c r="L7" s="9"/>
      <c r="M7" s="5" t="e">
        <f>IF(AND(D7="BG",K7="TB"),LOOKUP(L7,'BAREME BG'!$I$2:$I$633,'BAREME BG'!$J$2:$J$633), IF(AND(D7="BG",K7="LG"),LOOKUP(L7,'BAREME BG'!$K$2:$K$357,'BAREME BG'!$L$2:$L$357), IF(AND(D7="BG",K7="HT"),LOOKUP(L7,'BAREME BG'!$M$2:$M$76,'BAREME BG'!$N$2:$N$76), IF(AND(D7="BF",K7="TB"),LOOKUP(L7,'BAREME BF'!$I$2:$I$633,'BAREME BF'!$J$2:$J$633), IF(AND(D7="BF",K7="LG"),LOOKUP(L7,'BAREME BF'!$K$2:$K$357,'BAREME BF'!$L$2:$L$357), IF(AND(D7="BF",K7="HT"),LOOKUP(L7,'BAREME BF'!$M$2:$M$76,'BAREME BF'!$N$2:$N$76)))))))</f>
        <v>#N/A</v>
      </c>
      <c r="N7" s="4" t="e">
        <f>M7+J7+G7</f>
        <v>#N/A</v>
      </c>
    </row>
    <row r="8" spans="1:14" ht="31.5" customHeight="1" thickBot="1">
      <c r="A8" s="57" t="s">
        <v>22</v>
      </c>
      <c r="B8" s="58"/>
      <c r="C8" s="16"/>
      <c r="D8" s="59" t="e">
        <f xml:space="preserve"> IF(A8="TEMPS RELAIS 4x60M",LOOKUP(C8,'BAREME BG'!$O$2:$O$183,'BAREME BG'!$P$2:$P$183))</f>
        <v>#N/A</v>
      </c>
      <c r="E8" s="60"/>
      <c r="F8" s="60"/>
      <c r="G8" s="60"/>
      <c r="H8" s="69" t="s">
        <v>23</v>
      </c>
      <c r="I8" s="71"/>
      <c r="J8" s="70"/>
      <c r="K8" s="69" t="e">
        <f>D8+N4+N5+N6+N7</f>
        <v>#N/A</v>
      </c>
      <c r="L8" s="70"/>
      <c r="M8" s="7" t="s">
        <v>8</v>
      </c>
      <c r="N8" s="7"/>
    </row>
    <row r="10" spans="1:14" ht="15.75">
      <c r="A10" s="12" t="s">
        <v>9</v>
      </c>
      <c r="B10" s="40"/>
      <c r="C10" s="62"/>
      <c r="D10" s="62"/>
      <c r="E10" s="62"/>
      <c r="F10" s="62"/>
      <c r="G10" s="62"/>
      <c r="H10" s="62"/>
      <c r="I10" s="62"/>
      <c r="J10" s="62"/>
      <c r="K10" s="61" t="s">
        <v>10</v>
      </c>
      <c r="L10" s="61"/>
      <c r="M10" s="61"/>
      <c r="N10" s="61"/>
    </row>
    <row r="11" spans="1:14" ht="15.7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39"/>
      <c r="L11" s="39"/>
      <c r="M11" s="39"/>
      <c r="N11" s="39"/>
    </row>
    <row r="13" spans="1:14" ht="13.5" thickBot="1"/>
    <row r="14" spans="1:14" ht="18.75" thickBot="1">
      <c r="A14" s="22" t="s">
        <v>24</v>
      </c>
      <c r="B14" s="6"/>
      <c r="C14" s="63" t="s">
        <v>48</v>
      </c>
      <c r="D14" s="64"/>
      <c r="E14" s="64"/>
      <c r="F14" s="64"/>
      <c r="G14" s="65"/>
      <c r="H14" s="23"/>
      <c r="I14" s="6"/>
      <c r="J14" s="22">
        <v>2</v>
      </c>
      <c r="K14" s="6"/>
      <c r="L14" s="6"/>
      <c r="M14" s="6"/>
      <c r="N14" s="6"/>
    </row>
    <row r="15" spans="1:14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24.95" customHeight="1">
      <c r="A16" s="10" t="s">
        <v>3</v>
      </c>
      <c r="B16" s="10" t="s">
        <v>0</v>
      </c>
      <c r="C16" s="10" t="s">
        <v>1</v>
      </c>
      <c r="D16" s="10" t="s">
        <v>2</v>
      </c>
      <c r="E16" s="66" t="s">
        <v>7</v>
      </c>
      <c r="F16" s="67"/>
      <c r="G16" s="68"/>
      <c r="H16" s="38"/>
      <c r="I16" s="67" t="s">
        <v>4</v>
      </c>
      <c r="J16" s="68"/>
      <c r="K16" s="66" t="s">
        <v>6</v>
      </c>
      <c r="L16" s="67"/>
      <c r="M16" s="68"/>
      <c r="N16" s="11" t="s">
        <v>5</v>
      </c>
    </row>
    <row r="17" spans="1:14" ht="24.95" customHeight="1">
      <c r="A17" s="5">
        <v>212290074</v>
      </c>
      <c r="B17" s="5" t="s">
        <v>72</v>
      </c>
      <c r="C17" s="5" t="s">
        <v>74</v>
      </c>
      <c r="D17" s="14" t="s">
        <v>55</v>
      </c>
      <c r="E17" s="14" t="s">
        <v>58</v>
      </c>
      <c r="F17" s="17"/>
      <c r="G17" s="5" t="e">
        <f>IF(AND(D17="BG",E17="50M"),LOOKUP(F17,'BAREME BG'!$A$2:$A$54,'BAREME BG'!$B$2:$B$54), IF(AND(D17="BG",E17="50H"),LOOKUP(F17,'BAREME BG'!$C$2:$C$80,'BAREME BG'!$D$2:$D$80), IF(AND(D17="BG",E17="1000M"),LOOKUP(F17,'BAREME BG'!$E$2:$E$156,'BAREME BG'!$F$2:$F$156), IF(AND(D17="BF",E17="50M"),LOOKUP(F17,'BAREME BF'!$A$2:$A$46,'BAREME BF'!$B$2:$B$46), IF(AND(D17="BF",E17="50H"),LOOKUP(F17,'BAREME BF'!$C$2:$C$77,'BAREME BF'!$D$2:$D$77), IF(AND(D17="BF",E17="1000M"),LOOKUP(F17,'BAREME BF'!$E$2:$E$156,'BAREME BF'!$F$2:$F$156)))))))</f>
        <v>#N/A</v>
      </c>
      <c r="H17" s="26" t="s">
        <v>56</v>
      </c>
      <c r="I17" s="21"/>
      <c r="J17" s="5" t="e">
        <f>IF(AND(D17="BG",H17="VTX"),LOOKUP(I17,'BAREME BG'!$G$2:$G$46,'BAREME BG'!$H$2:$H$46),IF(AND(D17="BF",H17="VTX"),LOOKUP(I17,'BAREME BF'!$G$2:$G$46,'BAREME BF'!$H$2:$H$46)))</f>
        <v>#N/A</v>
      </c>
      <c r="K17" s="8" t="s">
        <v>57</v>
      </c>
      <c r="L17" s="9"/>
      <c r="M17" s="5" t="e">
        <f>IF(AND(D17="BG",K17="TB"),LOOKUP(L17,'BAREME BG'!$I$2:$I$633,'BAREME BG'!$J$2:$J$633), IF(AND(D17="BG",K17="LG"),LOOKUP(L17,'BAREME BG'!$K$2:$K$357,'BAREME BG'!$L$2:$L$357), IF(AND(D17="BG",K17="HT"),LOOKUP(L17,'BAREME BG'!$M$2:$M$76,'BAREME BG'!$N$2:$N$76), IF(AND(D17="BF",K17="TB"),LOOKUP(L17,'BAREME BF'!$I$2:$I$633,'BAREME BF'!$J$2:$J$633), IF(AND(D17="BF",K17="LG"),LOOKUP(L17,'BAREME BF'!$K$2:$K$357,'BAREME BF'!$L$2:$L$357), IF(AND(D17="BF",K17="HT"),LOOKUP(L17,'BAREME BF'!$M$2:$M$76,'BAREME BF'!$N$2:$N$76)))))))</f>
        <v>#N/A</v>
      </c>
      <c r="N17" s="4" t="e">
        <f>M17+J17+G17</f>
        <v>#N/A</v>
      </c>
    </row>
    <row r="18" spans="1:14" ht="24.95" customHeight="1">
      <c r="A18" s="5">
        <v>212290007</v>
      </c>
      <c r="B18" s="5" t="s">
        <v>75</v>
      </c>
      <c r="C18" s="5" t="s">
        <v>76</v>
      </c>
      <c r="D18" s="14" t="s">
        <v>24</v>
      </c>
      <c r="E18" s="14" t="s">
        <v>14</v>
      </c>
      <c r="F18" s="17"/>
      <c r="G18" s="5" t="e">
        <f>IF(AND(D18="BG",E18="50M"),LOOKUP(F18,'BAREME BG'!$A$2:$A$54,'BAREME BG'!$B$2:$B$54), IF(AND(D18="BG",E18="50H"),LOOKUP(F18,'BAREME BG'!$C$2:$C$80,'BAREME BG'!$D$2:$D$80), IF(AND(D18="BG",E18="1000M"),LOOKUP(F18,'BAREME BG'!$E$2:$E$156,'BAREME BG'!$F$2:$F$156), IF(AND(D18="BF",E18="50M"),LOOKUP(F18,'BAREME BF'!$A$2:$A$46,'BAREME BF'!$B$2:$B$46), IF(AND(D18="BF",E18="50H"),LOOKUP(F18,'BAREME BF'!$C$2:$C$77,'BAREME BF'!$D$2:$D$77), IF(AND(D18="BF",E18="1000M"),LOOKUP(F18,'BAREME BF'!$E$2:$E$156,'BAREME BF'!$F$2:$F$156)))))))</f>
        <v>#N/A</v>
      </c>
      <c r="H18" s="26" t="s">
        <v>56</v>
      </c>
      <c r="I18" s="21"/>
      <c r="J18" s="5" t="e">
        <f>IF(AND(D18="BG",H18="VTX"),LOOKUP(I18,'BAREME BG'!$G$2:$G$46,'BAREME BG'!$H$2:$H$46),IF(AND(D18="BF",H18="VTX"),LOOKUP(I18,'BAREME BF'!$G$2:$G$46,'BAREME BF'!$H$2:$H$46)))</f>
        <v>#N/A</v>
      </c>
      <c r="K18" s="8" t="s">
        <v>57</v>
      </c>
      <c r="L18" s="9"/>
      <c r="M18" s="5" t="e">
        <f>IF(AND(D18="BG",K18="TB"),LOOKUP(L18,'BAREME BG'!$I$2:$I$633,'BAREME BG'!$J$2:$J$633), IF(AND(D18="BG",K18="LG"),LOOKUP(L18,'BAREME BG'!$K$2:$K$357,'BAREME BG'!$L$2:$L$357), IF(AND(D18="BG",K18="HT"),LOOKUP(L18,'BAREME BG'!$M$2:$M$76,'BAREME BG'!$N$2:$N$76), IF(AND(D18="BF",K18="TB"),LOOKUP(L18,'BAREME BF'!$I$2:$I$633,'BAREME BF'!$J$2:$J$633), IF(AND(D18="BF",K18="LG"),LOOKUP(L18,'BAREME BF'!$K$2:$K$357,'BAREME BF'!$L$2:$L$357), IF(AND(D18="BF",K18="HT"),LOOKUP(L18,'BAREME BF'!$M$2:$M$76,'BAREME BF'!$N$2:$N$76)))))))</f>
        <v>#N/A</v>
      </c>
      <c r="N18" s="4" t="e">
        <f>M18+J18+G18</f>
        <v>#N/A</v>
      </c>
    </row>
    <row r="19" spans="1:14" ht="24.95" customHeight="1">
      <c r="A19" s="5">
        <v>212290024</v>
      </c>
      <c r="B19" s="5" t="s">
        <v>77</v>
      </c>
      <c r="C19" s="5" t="s">
        <v>78</v>
      </c>
      <c r="D19" s="14" t="s">
        <v>24</v>
      </c>
      <c r="E19" s="14" t="s">
        <v>14</v>
      </c>
      <c r="F19" s="17"/>
      <c r="G19" s="5" t="e">
        <f>IF(AND(D19="BG",E19="50M"),LOOKUP(F19,'BAREME BG'!$A$2:$A$54,'BAREME BG'!$B$2:$B$54), IF(AND(D19="BG",E19="50H"),LOOKUP(F19,'BAREME BG'!$C$2:$C$80,'BAREME BG'!$D$2:$D$80), IF(AND(D19="BG",E19="1000M"),LOOKUP(F19,'BAREME BG'!$E$2:$E$156,'BAREME BG'!$F$2:$F$156), IF(AND(D19="BF",E19="50M"),LOOKUP(F19,'BAREME BF'!$A$2:$A$46,'BAREME BF'!$B$2:$B$46), IF(AND(D19="BF",E19="50H"),LOOKUP(F19,'BAREME BF'!$C$2:$C$77,'BAREME BF'!$D$2:$D$77), IF(AND(D19="BF",E19="1000M"),LOOKUP(F19,'BAREME BF'!$E$2:$E$156,'BAREME BF'!$F$2:$F$156)))))))</f>
        <v>#N/A</v>
      </c>
      <c r="H19" s="26" t="s">
        <v>56</v>
      </c>
      <c r="I19" s="21"/>
      <c r="J19" s="5" t="e">
        <f>IF(AND(D19="BG",H19="VTX"),LOOKUP(I19,'BAREME BG'!$G$2:$G$46,'BAREME BG'!$H$2:$H$46),IF(AND(D19="BF",H19="VTX"),LOOKUP(I19,'BAREME BF'!$G$2:$G$46,'BAREME BF'!$H$2:$H$46)))</f>
        <v>#N/A</v>
      </c>
      <c r="K19" s="8" t="s">
        <v>57</v>
      </c>
      <c r="L19" s="9"/>
      <c r="M19" s="5" t="e">
        <f>IF(AND(D19="BG",K19="TB"),LOOKUP(L19,'BAREME BG'!$I$2:$I$633,'BAREME BG'!$J$2:$J$633), IF(AND(D19="BG",K19="LG"),LOOKUP(L19,'BAREME BG'!$K$2:$K$357,'BAREME BG'!$L$2:$L$357), IF(AND(D19="BG",K19="HT"),LOOKUP(L19,'BAREME BG'!$M$2:$M$76,'BAREME BG'!$N$2:$N$76), IF(AND(D19="BF",K19="TB"),LOOKUP(L19,'BAREME BF'!$I$2:$I$633,'BAREME BF'!$J$2:$J$633), IF(AND(D19="BF",K19="LG"),LOOKUP(L19,'BAREME BF'!$K$2:$K$357,'BAREME BF'!$L$2:$L$357), IF(AND(D19="BF",K19="HT"),LOOKUP(L19,'BAREME BF'!$M$2:$M$76,'BAREME BF'!$N$2:$N$76)))))))</f>
        <v>#N/A</v>
      </c>
      <c r="N19" s="1" t="e">
        <f>M19+J19+G19</f>
        <v>#N/A</v>
      </c>
    </row>
    <row r="20" spans="1:14" ht="24.95" customHeight="1" thickBot="1">
      <c r="A20" s="5">
        <v>212290039</v>
      </c>
      <c r="B20" s="5" t="s">
        <v>79</v>
      </c>
      <c r="C20" s="5" t="s">
        <v>80</v>
      </c>
      <c r="D20" s="14" t="s">
        <v>24</v>
      </c>
      <c r="E20" s="14" t="s">
        <v>14</v>
      </c>
      <c r="F20" s="17"/>
      <c r="G20" s="5" t="e">
        <f>IF(AND(D20="BG",E20="50M"),LOOKUP(F20,'BAREME BG'!$A$2:$A$54,'BAREME BG'!$B$2:$B$54), IF(AND(D20="BG",E20="50H"),LOOKUP(F20,'BAREME BG'!$C$2:$C$80,'BAREME BG'!$D$2:$D$80), IF(AND(D20="BG",E20="1000M"),LOOKUP(F20,'BAREME BG'!$E$2:$E$156,'BAREME BG'!$F$2:$F$156), IF(AND(D20="BF",E20="50M"),LOOKUP(F20,'BAREME BF'!$A$2:$A$46,'BAREME BF'!$B$2:$B$46), IF(AND(D20="BF",E20="50H"),LOOKUP(F20,'BAREME BF'!$C$2:$C$77,'BAREME BF'!$D$2:$D$77), IF(AND(D20="BF",E20="1000M"),LOOKUP(F20,'BAREME BF'!$E$2:$E$156,'BAREME BF'!$F$2:$F$156)))))))</f>
        <v>#N/A</v>
      </c>
      <c r="H20" s="26" t="s">
        <v>56</v>
      </c>
      <c r="I20" s="36"/>
      <c r="J20" s="5" t="e">
        <f>IF(AND(D20="BG",H20="VTX"),LOOKUP(I20,'BAREME BG'!$G$2:$G$46,'BAREME BG'!$H$2:$H$46),IF(AND(D20="BF",H20="VTX"),LOOKUP(I20,'BAREME BF'!$G$2:$G$46,'BAREME BF'!$H$2:$H$46)))</f>
        <v>#N/A</v>
      </c>
      <c r="K20" s="8" t="s">
        <v>57</v>
      </c>
      <c r="L20" s="9"/>
      <c r="M20" s="5" t="e">
        <f>IF(AND(D20="BG",K20="TB"),LOOKUP(L20,'BAREME BG'!$I$2:$I$633,'BAREME BG'!$J$2:$J$633), IF(AND(D20="BG",K20="LG"),LOOKUP(L20,'BAREME BG'!$K$2:$K$357,'BAREME BG'!$L$2:$L$357), IF(AND(D20="BG",K20="HT"),LOOKUP(L20,'BAREME BG'!$M$2:$M$76,'BAREME BG'!$N$2:$N$76), IF(AND(D20="BF",K20="TB"),LOOKUP(L20,'BAREME BF'!$I$2:$I$633,'BAREME BF'!$J$2:$J$633), IF(AND(D20="BF",K20="LG"),LOOKUP(L20,'BAREME BF'!$K$2:$K$357,'BAREME BF'!$L$2:$L$357), IF(AND(D20="BF",K20="HT"),LOOKUP(L20,'BAREME BF'!$M$2:$M$76,'BAREME BF'!$N$2:$N$76)))))))</f>
        <v>#N/A</v>
      </c>
      <c r="N20" s="4" t="e">
        <f>M20+J20+G20</f>
        <v>#N/A</v>
      </c>
    </row>
    <row r="21" spans="1:14" ht="24.95" customHeight="1" thickBot="1">
      <c r="A21" s="57" t="s">
        <v>22</v>
      </c>
      <c r="B21" s="58"/>
      <c r="C21" s="16"/>
      <c r="D21" s="59" t="e">
        <f xml:space="preserve"> IF(A21="TEMPS RELAIS 4x60M",LOOKUP(C21,'BAREME BG'!$O$2:$O$183,'BAREME BG'!$P$2:$P$183))</f>
        <v>#N/A</v>
      </c>
      <c r="E21" s="60"/>
      <c r="F21" s="60"/>
      <c r="G21" s="60"/>
      <c r="H21" s="69" t="s">
        <v>23</v>
      </c>
      <c r="I21" s="71"/>
      <c r="J21" s="70"/>
      <c r="K21" s="69" t="e">
        <f>D21+N17+N18+N19+N20</f>
        <v>#N/A</v>
      </c>
      <c r="L21" s="70"/>
      <c r="M21" s="7" t="s">
        <v>8</v>
      </c>
      <c r="N21" s="7"/>
    </row>
    <row r="23" spans="1:14" ht="15.75">
      <c r="A23" s="12" t="s">
        <v>9</v>
      </c>
      <c r="B23" s="40"/>
      <c r="C23" s="62"/>
      <c r="D23" s="62"/>
      <c r="E23" s="62"/>
      <c r="F23" s="62"/>
      <c r="G23" s="62"/>
      <c r="H23" s="62"/>
      <c r="I23" s="62"/>
      <c r="J23" s="62"/>
      <c r="K23" s="61" t="s">
        <v>10</v>
      </c>
      <c r="L23" s="61"/>
      <c r="M23" s="61"/>
      <c r="N23" s="61"/>
    </row>
    <row r="25" spans="1:14" ht="13.5" thickBot="1"/>
    <row r="26" spans="1:14" ht="18.75" thickBot="1">
      <c r="A26" s="22" t="s">
        <v>24</v>
      </c>
      <c r="B26" s="6"/>
      <c r="C26" s="63"/>
      <c r="D26" s="64"/>
      <c r="E26" s="64"/>
      <c r="F26" s="64"/>
      <c r="G26" s="65"/>
      <c r="H26" s="23"/>
      <c r="I26" s="6"/>
      <c r="J26" s="22">
        <v>3</v>
      </c>
      <c r="K26" s="6"/>
      <c r="L26" s="6"/>
      <c r="M26" s="43" t="s">
        <v>53</v>
      </c>
      <c r="N26" s="6"/>
    </row>
    <row r="27" spans="1:1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ht="24.95" customHeight="1">
      <c r="A28" s="10" t="s">
        <v>3</v>
      </c>
      <c r="B28" s="10" t="s">
        <v>0</v>
      </c>
      <c r="C28" s="10" t="s">
        <v>1</v>
      </c>
      <c r="D28" s="10" t="s">
        <v>2</v>
      </c>
      <c r="E28" s="66" t="s">
        <v>7</v>
      </c>
      <c r="F28" s="67"/>
      <c r="G28" s="68"/>
      <c r="H28" s="38"/>
      <c r="I28" s="67" t="s">
        <v>4</v>
      </c>
      <c r="J28" s="68"/>
      <c r="K28" s="66" t="s">
        <v>6</v>
      </c>
      <c r="L28" s="67"/>
      <c r="M28" s="68"/>
      <c r="N28" s="11" t="s">
        <v>5</v>
      </c>
    </row>
    <row r="29" spans="1:14" ht="24.95" customHeight="1">
      <c r="A29" s="15"/>
      <c r="B29" s="15"/>
      <c r="C29" s="15"/>
      <c r="D29" s="14" t="s">
        <v>32</v>
      </c>
      <c r="E29" s="14" t="s">
        <v>32</v>
      </c>
      <c r="F29" s="17"/>
      <c r="G29" s="5" t="b">
        <f>IF(AND(D29="BG",E29="50M"),LOOKUP(F29,'BAREME BG'!$A$2:$A$54,'BAREME BG'!$B$2:$B$54), IF(AND(D29="BG",E29="50H"),LOOKUP(F29,'BAREME BG'!$C$2:$C$80,'BAREME BG'!$D$2:$D$80), IF(AND(D29="BG",E29="1000M"),LOOKUP(F29,'BAREME BG'!$E$2:$E$156,'BAREME BG'!$F$2:$F$156), IF(AND(D29="BF",E29="50M"),LOOKUP(F29,'BAREME BF'!$A$2:$A$46,'BAREME BF'!$B$2:$B$46), IF(AND(D29="BF",E29="50H"),LOOKUP(F29,'BAREME BF'!$C$2:$C$77,'BAREME BF'!$D$2:$D$77), IF(AND(D29="BF",E29="1000M"),LOOKUP(F29,'BAREME BF'!$E$2:$E$156,'BAREME BF'!$F$2:$F$156)))))))</f>
        <v>0</v>
      </c>
      <c r="H29" s="26" t="s">
        <v>32</v>
      </c>
      <c r="I29" s="21"/>
      <c r="J29" s="5" t="b">
        <f>IF(AND(D29="BG",H29="VTX"),LOOKUP(I29,'BAREME BG'!$G$2:$G$46,'BAREME BG'!$H$2:$H$46),IF(AND(D29="BF",H29="VTX"),LOOKUP(I29,'BAREME BF'!$G$2:$G$46,'BAREME BF'!$H$2:$H$46)))</f>
        <v>0</v>
      </c>
      <c r="K29" s="8" t="s">
        <v>32</v>
      </c>
      <c r="L29" s="9"/>
      <c r="M29" s="5" t="b">
        <f>IF(AND(D29="BG",K29="TB"),LOOKUP(L29,'BAREME BG'!$I$2:$I$633,'BAREME BG'!$J$2:$J$633), IF(AND(D29="BG",K29="LG"),LOOKUP(L29,'BAREME BG'!$K$2:$K$357,'BAREME BG'!$L$2:$L$357), IF(AND(D29="BG",K29="HT"),LOOKUP(L29,'BAREME BG'!$M$2:$M$76,'BAREME BG'!$N$2:$N$76), IF(AND(D29="BF",K29="TB"),LOOKUP(L29,'BAREME BF'!$I$2:$I$633,'BAREME BF'!$J$2:$J$633), IF(AND(D29="BF",K29="LG"),LOOKUP(L29,'BAREME BF'!$K$2:$K$357,'BAREME BF'!$L$2:$L$357), IF(AND(D29="BF",K29="HT"),LOOKUP(L29,'BAREME BF'!$M$2:$M$76,'BAREME BF'!$N$2:$N$76)))))))</f>
        <v>0</v>
      </c>
      <c r="N29" s="4">
        <f>M29+J29+G29</f>
        <v>0</v>
      </c>
    </row>
    <row r="30" spans="1:14" ht="24.95" customHeight="1">
      <c r="A30" s="15"/>
      <c r="B30" s="15"/>
      <c r="C30" s="15"/>
      <c r="D30" s="14" t="s">
        <v>32</v>
      </c>
      <c r="E30" s="14" t="s">
        <v>15</v>
      </c>
      <c r="F30" s="17"/>
      <c r="G30" s="5" t="b">
        <f>IF(AND(D30="BG",E30="50M"),LOOKUP(F30,'BAREME BG'!$A$2:$A$54,'BAREME BG'!$B$2:$B$54), IF(AND(D30="BG",E30="50H"),LOOKUP(F30,'BAREME BG'!$C$2:$C$80,'BAREME BG'!$D$2:$D$80), IF(AND(D30="BG",E30="1000M"),LOOKUP(F30,'BAREME BG'!$E$2:$E$156,'BAREME BG'!$F$2:$F$156), IF(AND(D30="BF",E30="50M"),LOOKUP(F30,'BAREME BF'!$A$2:$A$46,'BAREME BF'!$B$2:$B$46), IF(AND(D30="BF",E30="50H"),LOOKUP(F30,'BAREME BF'!$C$2:$C$77,'BAREME BF'!$D$2:$D$77), IF(AND(D30="BF",E30="1000M"),LOOKUP(F30,'BAREME BF'!$E$2:$E$156,'BAREME BF'!$F$2:$F$156)))))))</f>
        <v>0</v>
      </c>
      <c r="H30" s="26" t="s">
        <v>32</v>
      </c>
      <c r="I30" s="21"/>
      <c r="J30" s="5" t="b">
        <f>IF(AND(D30="BG",H30="VTX"),LOOKUP(I30,'BAREME BG'!$G$2:$G$46,'BAREME BG'!$H$2:$H$46),IF(AND(D30="BF",H30="VTX"),LOOKUP(I30,'BAREME BF'!$G$2:$G$46,'BAREME BF'!$H$2:$H$46)))</f>
        <v>0</v>
      </c>
      <c r="K30" s="8" t="s">
        <v>32</v>
      </c>
      <c r="L30" s="9"/>
      <c r="M30" s="5" t="b">
        <f>IF(AND(D30="BG",K30="TB"),LOOKUP(L30,'BAREME BG'!$I$2:$I$633,'BAREME BG'!$J$2:$J$633), IF(AND(D30="BG",K30="LG"),LOOKUP(L30,'BAREME BG'!$K$2:$K$357,'BAREME BG'!$L$2:$L$357), IF(AND(D30="BG",K30="HT"),LOOKUP(L30,'BAREME BG'!$M$2:$M$76,'BAREME BG'!$N$2:$N$76), IF(AND(D30="BF",K30="TB"),LOOKUP(L30,'BAREME BF'!$I$2:$I$633,'BAREME BF'!$J$2:$J$633), IF(AND(D30="BF",K30="LG"),LOOKUP(L30,'BAREME BF'!$K$2:$K$357,'BAREME BF'!$L$2:$L$357), IF(AND(D30="BF",K30="HT"),LOOKUP(L30,'BAREME BF'!$M$2:$M$76,'BAREME BF'!$N$2:$N$76)))))))</f>
        <v>0</v>
      </c>
      <c r="N30" s="4">
        <f>M30+J30+G30</f>
        <v>0</v>
      </c>
    </row>
    <row r="31" spans="1:14" ht="24.95" customHeight="1">
      <c r="A31" s="15"/>
      <c r="B31" s="15"/>
      <c r="C31" s="15"/>
      <c r="D31" s="14" t="s">
        <v>32</v>
      </c>
      <c r="E31" s="14" t="s">
        <v>14</v>
      </c>
      <c r="F31" s="17"/>
      <c r="G31" s="5" t="b">
        <f>IF(AND(D31="BG",E31="50M"),LOOKUP(F31,'BAREME BG'!$A$2:$A$54,'BAREME BG'!$B$2:$B$54), IF(AND(D31="BG",E31="50H"),LOOKUP(F31,'BAREME BG'!$C$2:$C$80,'BAREME BG'!$D$2:$D$80), IF(AND(D31="BG",E31="1000M"),LOOKUP(F31,'BAREME BG'!$E$2:$E$156,'BAREME BG'!$F$2:$F$156), IF(AND(D31="BF",E31="50M"),LOOKUP(F31,'BAREME BF'!$A$2:$A$46,'BAREME BF'!$B$2:$B$46), IF(AND(D31="BF",E31="50H"),LOOKUP(F31,'BAREME BF'!$C$2:$C$77,'BAREME BF'!$D$2:$D$77), IF(AND(D31="BF",E31="1000M"),LOOKUP(F31,'BAREME BF'!$E$2:$E$156,'BAREME BF'!$F$2:$F$156)))))))</f>
        <v>0</v>
      </c>
      <c r="H31" s="26" t="s">
        <v>32</v>
      </c>
      <c r="I31" s="21"/>
      <c r="J31" s="5" t="b">
        <f>IF(AND(D31="BG",H31="VTX"),LOOKUP(I31,'BAREME BG'!$G$2:$G$46,'BAREME BG'!$H$2:$H$46),IF(AND(D31="BF",H31="VTX"),LOOKUP(I31,'BAREME BF'!$G$2:$G$46,'BAREME BF'!$H$2:$H$46)))</f>
        <v>0</v>
      </c>
      <c r="K31" s="8" t="s">
        <v>32</v>
      </c>
      <c r="L31" s="9"/>
      <c r="M31" s="5" t="b">
        <f>IF(AND(D31="BG",K31="TB"),LOOKUP(L31,'BAREME BG'!$I$2:$I$633,'BAREME BG'!$J$2:$J$633), IF(AND(D31="BG",K31="LG"),LOOKUP(L31,'BAREME BG'!$K$2:$K$357,'BAREME BG'!$L$2:$L$357), IF(AND(D31="BG",K31="HT"),LOOKUP(L31,'BAREME BG'!$M$2:$M$76,'BAREME BG'!$N$2:$N$76), IF(AND(D31="BF",K31="TB"),LOOKUP(L31,'BAREME BF'!$I$2:$I$633,'BAREME BF'!$J$2:$J$633), IF(AND(D31="BF",K31="LG"),LOOKUP(L31,'BAREME BF'!$K$2:$K$357,'BAREME BF'!$L$2:$L$357), IF(AND(D31="BF",K31="HT"),LOOKUP(L31,'BAREME BF'!$M$2:$M$76,'BAREME BF'!$N$2:$N$76)))))))</f>
        <v>0</v>
      </c>
      <c r="N31" s="1">
        <f>M31+J31+G31</f>
        <v>0</v>
      </c>
    </row>
    <row r="32" spans="1:14" ht="24.95" customHeight="1" thickBot="1">
      <c r="A32" s="15"/>
      <c r="B32" s="15"/>
      <c r="C32" s="15"/>
      <c r="D32" s="14" t="s">
        <v>32</v>
      </c>
      <c r="E32" s="14" t="s">
        <v>15</v>
      </c>
      <c r="F32" s="17"/>
      <c r="G32" s="5" t="b">
        <f>IF(AND(D32="BG",E32="50M"),LOOKUP(F32,'BAREME BG'!$A$2:$A$54,'BAREME BG'!$B$2:$B$54), IF(AND(D32="BG",E32="50H"),LOOKUP(F32,'BAREME BG'!$C$2:$C$80,'BAREME BG'!$D$2:$D$80), IF(AND(D32="BG",E32="1000M"),LOOKUP(F32,'BAREME BG'!$E$2:$E$156,'BAREME BG'!$F$2:$F$156), IF(AND(D32="BF",E32="50M"),LOOKUP(F32,'BAREME BF'!$A$2:$A$46,'BAREME BF'!$B$2:$B$46), IF(AND(D32="BF",E32="50H"),LOOKUP(F32,'BAREME BF'!$C$2:$C$77,'BAREME BF'!$D$2:$D$77), IF(AND(D32="BF",E32="1000M"),LOOKUP(F32,'BAREME BF'!$E$2:$E$156,'BAREME BF'!$F$2:$F$156)))))))</f>
        <v>0</v>
      </c>
      <c r="H32" s="26" t="s">
        <v>32</v>
      </c>
      <c r="I32" s="36"/>
      <c r="J32" s="5" t="b">
        <f>IF(AND(D32="BG",H32="VTX"),LOOKUP(I32,'BAREME BG'!$G$2:$G$46,'BAREME BG'!$H$2:$H$46),IF(AND(D32="BF",H32="VTX"),LOOKUP(I32,'BAREME BF'!$G$2:$G$46,'BAREME BF'!$H$2:$H$46)))</f>
        <v>0</v>
      </c>
      <c r="K32" s="8" t="s">
        <v>32</v>
      </c>
      <c r="L32" s="9"/>
      <c r="M32" s="5" t="b">
        <f>IF(AND(D32="BG",K32="TB"),LOOKUP(L32,'BAREME BG'!$I$2:$I$633,'BAREME BG'!$J$2:$J$633), IF(AND(D32="BG",K32="LG"),LOOKUP(L32,'BAREME BG'!$K$2:$K$357,'BAREME BG'!$L$2:$L$357), IF(AND(D32="BG",K32="HT"),LOOKUP(L32,'BAREME BG'!$M$2:$M$76,'BAREME BG'!$N$2:$N$76), IF(AND(D32="BF",K32="TB"),LOOKUP(L32,'BAREME BF'!$I$2:$I$633,'BAREME BF'!$J$2:$J$633), IF(AND(D32="BF",K32="LG"),LOOKUP(L32,'BAREME BF'!$K$2:$K$357,'BAREME BF'!$L$2:$L$357), IF(AND(D32="BF",K32="HT"),LOOKUP(L32,'BAREME BF'!$M$2:$M$76,'BAREME BF'!$N$2:$N$76)))))))</f>
        <v>0</v>
      </c>
      <c r="N32" s="4">
        <f>M32+J32+G32</f>
        <v>0</v>
      </c>
    </row>
    <row r="33" spans="1:14" ht="24.95" customHeight="1" thickBot="1">
      <c r="A33" s="57" t="s">
        <v>22</v>
      </c>
      <c r="B33" s="58"/>
      <c r="C33" s="16"/>
      <c r="D33" s="59" t="e">
        <f xml:space="preserve"> IF(A33="TEMPS RELAIS 4x60M",LOOKUP(C33,'BAREME BG'!$O$2:$O$183,'BAREME BG'!$P$2:$P$183))</f>
        <v>#N/A</v>
      </c>
      <c r="E33" s="60"/>
      <c r="F33" s="60"/>
      <c r="G33" s="60"/>
      <c r="H33" s="69" t="s">
        <v>23</v>
      </c>
      <c r="I33" s="71"/>
      <c r="J33" s="70"/>
      <c r="K33" s="69" t="e">
        <f>D33+N29+N30+N31+N32</f>
        <v>#N/A</v>
      </c>
      <c r="L33" s="70"/>
      <c r="M33" s="7" t="s">
        <v>8</v>
      </c>
      <c r="N33" s="7"/>
    </row>
    <row r="35" spans="1:14" ht="15.75">
      <c r="A35" s="12" t="s">
        <v>9</v>
      </c>
      <c r="B35" s="40"/>
      <c r="C35" s="62"/>
      <c r="D35" s="62"/>
      <c r="E35" s="62"/>
      <c r="F35" s="62"/>
      <c r="G35" s="62"/>
      <c r="H35" s="62"/>
      <c r="I35" s="62"/>
      <c r="J35" s="62"/>
      <c r="K35" s="61" t="s">
        <v>10</v>
      </c>
      <c r="L35" s="61"/>
      <c r="M35" s="61"/>
      <c r="N35" s="61"/>
    </row>
    <row r="36" spans="1:14" ht="15.75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39"/>
      <c r="L36" s="39"/>
      <c r="M36" s="39"/>
      <c r="N36" s="39"/>
    </row>
    <row r="38" spans="1:14" ht="13.5" thickBot="1"/>
    <row r="39" spans="1:14" ht="18.75" thickBot="1">
      <c r="A39" s="22" t="s">
        <v>24</v>
      </c>
      <c r="B39" s="6"/>
      <c r="C39" s="63"/>
      <c r="D39" s="64"/>
      <c r="E39" s="64"/>
      <c r="F39" s="64"/>
      <c r="G39" s="65"/>
      <c r="H39" s="23"/>
      <c r="I39" s="6"/>
      <c r="J39" s="22" t="s">
        <v>54</v>
      </c>
      <c r="K39" s="6"/>
      <c r="L39" s="6"/>
      <c r="M39" s="6"/>
      <c r="N39" s="6"/>
    </row>
    <row r="40" spans="1:1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ht="24.95" customHeight="1">
      <c r="A41" s="10" t="s">
        <v>3</v>
      </c>
      <c r="B41" s="10" t="s">
        <v>0</v>
      </c>
      <c r="C41" s="10" t="s">
        <v>1</v>
      </c>
      <c r="D41" s="10" t="s">
        <v>2</v>
      </c>
      <c r="E41" s="66" t="s">
        <v>7</v>
      </c>
      <c r="F41" s="67"/>
      <c r="G41" s="68"/>
      <c r="H41" s="38"/>
      <c r="I41" s="67" t="s">
        <v>4</v>
      </c>
      <c r="J41" s="68"/>
      <c r="K41" s="66" t="s">
        <v>6</v>
      </c>
      <c r="L41" s="67"/>
      <c r="M41" s="68"/>
      <c r="N41" s="11" t="s">
        <v>5</v>
      </c>
    </row>
    <row r="42" spans="1:14" ht="24.95" customHeight="1">
      <c r="A42" s="15"/>
      <c r="B42" s="15"/>
      <c r="C42" s="15"/>
      <c r="D42" s="14" t="s">
        <v>32</v>
      </c>
      <c r="E42" s="14" t="s">
        <v>32</v>
      </c>
      <c r="F42" s="17"/>
      <c r="G42" s="5" t="b">
        <f>IF(AND(D42="BG",E42="50M"),LOOKUP(F42,'BAREME BG'!$A$2:$A$54,'BAREME BG'!$B$2:$B$54), IF(AND(D42="BG",E42="50H"),LOOKUP(F42,'BAREME BG'!$C$2:$C$80,'BAREME BG'!$D$2:$D$80), IF(AND(D42="BG",E42="1000M"),LOOKUP(F42,'BAREME BG'!$E$2:$E$156,'BAREME BG'!$F$2:$F$156), IF(AND(D42="BF",E42="50M"),LOOKUP(F42,'BAREME BF'!$A$2:$A$46,'BAREME BF'!$B$2:$B$46), IF(AND(D42="BF",E42="50H"),LOOKUP(F42,'BAREME BF'!$C$2:$C$77,'BAREME BF'!$D$2:$D$77), IF(AND(D42="BF",E42="1000M"),LOOKUP(F42,'BAREME BF'!$E$2:$E$156,'BAREME BF'!$F$2:$F$156)))))))</f>
        <v>0</v>
      </c>
      <c r="H42" s="26" t="s">
        <v>32</v>
      </c>
      <c r="I42" s="21"/>
      <c r="J42" s="5" t="b">
        <f>IF(AND(D42="BG",H42="VTX"),LOOKUP(I42,'BAREME BG'!$G$2:$G$46,'BAREME BG'!$H$2:$H$46),IF(AND(D42="BF",H42="VTX"),LOOKUP(I42,'BAREME BF'!$G$2:$G$46,'BAREME BF'!$H$2:$H$46)))</f>
        <v>0</v>
      </c>
      <c r="K42" s="8" t="s">
        <v>32</v>
      </c>
      <c r="L42" s="9"/>
      <c r="M42" s="5" t="b">
        <f>IF(AND(D42="BG",K42="TB"),LOOKUP(L42,'BAREME BG'!$I$2:$I$633,'BAREME BG'!$J$2:$J$633), IF(AND(D42="BG",K42="LG"),LOOKUP(L42,'BAREME BG'!$K$2:$K$357,'BAREME BG'!$L$2:$L$357), IF(AND(D42="BG",K42="HT"),LOOKUP(L42,'BAREME BG'!$M$2:$M$76,'BAREME BG'!$N$2:$N$76), IF(AND(D42="BF",K42="TB"),LOOKUP(L42,'BAREME BF'!$I$2:$I$633,'BAREME BF'!$J$2:$J$633), IF(AND(D42="BF",K42="LG"),LOOKUP(L42,'BAREME BF'!$K$2:$K$357,'BAREME BF'!$L$2:$L$357), IF(AND(D42="BF",K42="HT"),LOOKUP(L42,'BAREME BF'!$M$2:$M$76,'BAREME BF'!$N$2:$N$76)))))))</f>
        <v>0</v>
      </c>
      <c r="N42" s="4">
        <f>M42+J42+G42</f>
        <v>0</v>
      </c>
    </row>
    <row r="43" spans="1:14" ht="24.95" customHeight="1">
      <c r="A43" s="15"/>
      <c r="B43" s="15"/>
      <c r="C43" s="15"/>
      <c r="D43" s="14" t="s">
        <v>32</v>
      </c>
      <c r="E43" s="14" t="s">
        <v>15</v>
      </c>
      <c r="F43" s="17"/>
      <c r="G43" s="5" t="b">
        <f>IF(AND(D43="BG",E43="50M"),LOOKUP(F43,'BAREME BG'!$A$2:$A$54,'BAREME BG'!$B$2:$B$54), IF(AND(D43="BG",E43="50H"),LOOKUP(F43,'BAREME BG'!$C$2:$C$80,'BAREME BG'!$D$2:$D$80), IF(AND(D43="BG",E43="1000M"),LOOKUP(F43,'BAREME BG'!$E$2:$E$156,'BAREME BG'!$F$2:$F$156), IF(AND(D43="BF",E43="50M"),LOOKUP(F43,'BAREME BF'!$A$2:$A$46,'BAREME BF'!$B$2:$B$46), IF(AND(D43="BF",E43="50H"),LOOKUP(F43,'BAREME BF'!$C$2:$C$77,'BAREME BF'!$D$2:$D$77), IF(AND(D43="BF",E43="1000M"),LOOKUP(F43,'BAREME BF'!$E$2:$E$156,'BAREME BF'!$F$2:$F$156)))))))</f>
        <v>0</v>
      </c>
      <c r="H43" s="26" t="s">
        <v>32</v>
      </c>
      <c r="I43" s="21"/>
      <c r="J43" s="5" t="b">
        <f>IF(AND(D43="BG",H43="VTX"),LOOKUP(I43,'BAREME BG'!$G$2:$G$46,'BAREME BG'!$H$2:$H$46),IF(AND(D43="BF",H43="VTX"),LOOKUP(I43,'BAREME BF'!$G$2:$G$46,'BAREME BF'!$H$2:$H$46)))</f>
        <v>0</v>
      </c>
      <c r="K43" s="8" t="s">
        <v>32</v>
      </c>
      <c r="L43" s="9"/>
      <c r="M43" s="5" t="b">
        <f>IF(AND(D43="BG",K43="TB"),LOOKUP(L43,'BAREME BG'!$I$2:$I$633,'BAREME BG'!$J$2:$J$633), IF(AND(D43="BG",K43="LG"),LOOKUP(L43,'BAREME BG'!$K$2:$K$357,'BAREME BG'!$L$2:$L$357), IF(AND(D43="BG",K43="HT"),LOOKUP(L43,'BAREME BG'!$M$2:$M$76,'BAREME BG'!$N$2:$N$76), IF(AND(D43="BF",K43="TB"),LOOKUP(L43,'BAREME BF'!$I$2:$I$633,'BAREME BF'!$J$2:$J$633), IF(AND(D43="BF",K43="LG"),LOOKUP(L43,'BAREME BF'!$K$2:$K$357,'BAREME BF'!$L$2:$L$357), IF(AND(D43="BF",K43="HT"),LOOKUP(L43,'BAREME BF'!$M$2:$M$76,'BAREME BF'!$N$2:$N$76)))))))</f>
        <v>0</v>
      </c>
      <c r="N43" s="4">
        <f>M43+J43+G43</f>
        <v>0</v>
      </c>
    </row>
    <row r="44" spans="1:14" ht="24.95" customHeight="1">
      <c r="A44" s="15"/>
      <c r="B44" s="15"/>
      <c r="C44" s="15"/>
      <c r="D44" s="14" t="s">
        <v>32</v>
      </c>
      <c r="E44" s="14" t="s">
        <v>14</v>
      </c>
      <c r="F44" s="17"/>
      <c r="G44" s="5" t="b">
        <f>IF(AND(D44="BG",E44="50M"),LOOKUP(F44,'BAREME BG'!$A$2:$A$54,'BAREME BG'!$B$2:$B$54), IF(AND(D44="BG",E44="50H"),LOOKUP(F44,'BAREME BG'!$C$2:$C$80,'BAREME BG'!$D$2:$D$80), IF(AND(D44="BG",E44="1000M"),LOOKUP(F44,'BAREME BG'!$E$2:$E$156,'BAREME BG'!$F$2:$F$156), IF(AND(D44="BF",E44="50M"),LOOKUP(F44,'BAREME BF'!$A$2:$A$46,'BAREME BF'!$B$2:$B$46), IF(AND(D44="BF",E44="50H"),LOOKUP(F44,'BAREME BF'!$C$2:$C$77,'BAREME BF'!$D$2:$D$77), IF(AND(D44="BF",E44="1000M"),LOOKUP(F44,'BAREME BF'!$E$2:$E$156,'BAREME BF'!$F$2:$F$156)))))))</f>
        <v>0</v>
      </c>
      <c r="H44" s="26" t="s">
        <v>32</v>
      </c>
      <c r="I44" s="21"/>
      <c r="J44" s="5" t="b">
        <f>IF(AND(D44="BG",H44="VTX"),LOOKUP(I44,'BAREME BG'!$G$2:$G$46,'BAREME BG'!$H$2:$H$46),IF(AND(D44="BF",H44="VTX"),LOOKUP(I44,'BAREME BF'!$G$2:$G$46,'BAREME BF'!$H$2:$H$46)))</f>
        <v>0</v>
      </c>
      <c r="K44" s="8" t="s">
        <v>32</v>
      </c>
      <c r="L44" s="9"/>
      <c r="M44" s="5" t="b">
        <f>IF(AND(D44="BG",K44="TB"),LOOKUP(L44,'BAREME BG'!$I$2:$I$633,'BAREME BG'!$J$2:$J$633), IF(AND(D44="BG",K44="LG"),LOOKUP(L44,'BAREME BG'!$K$2:$K$357,'BAREME BG'!$L$2:$L$357), IF(AND(D44="BG",K44="HT"),LOOKUP(L44,'BAREME BG'!$M$2:$M$76,'BAREME BG'!$N$2:$N$76), IF(AND(D44="BF",K44="TB"),LOOKUP(L44,'BAREME BF'!$I$2:$I$633,'BAREME BF'!$J$2:$J$633), IF(AND(D44="BF",K44="LG"),LOOKUP(L44,'BAREME BF'!$K$2:$K$357,'BAREME BF'!$L$2:$L$357), IF(AND(D44="BF",K44="HT"),LOOKUP(L44,'BAREME BF'!$M$2:$M$76,'BAREME BF'!$N$2:$N$76)))))))</f>
        <v>0</v>
      </c>
      <c r="N44" s="1">
        <f>M44+J44+G44</f>
        <v>0</v>
      </c>
    </row>
    <row r="45" spans="1:14" ht="24.95" customHeight="1" thickBot="1">
      <c r="A45" s="15"/>
      <c r="B45" s="15"/>
      <c r="C45" s="15"/>
      <c r="D45" s="14" t="s">
        <v>32</v>
      </c>
      <c r="E45" s="14" t="s">
        <v>15</v>
      </c>
      <c r="F45" s="17"/>
      <c r="G45" s="5" t="b">
        <f>IF(AND(D45="BG",E45="50M"),LOOKUP(F45,'BAREME BG'!$A$2:$A$54,'BAREME BG'!$B$2:$B$54), IF(AND(D45="BG",E45="50H"),LOOKUP(F45,'BAREME BG'!$C$2:$C$80,'BAREME BG'!$D$2:$D$80), IF(AND(D45="BG",E45="1000M"),LOOKUP(F45,'BAREME BG'!$E$2:$E$156,'BAREME BG'!$F$2:$F$156), IF(AND(D45="BF",E45="50M"),LOOKUP(F45,'BAREME BF'!$A$2:$A$46,'BAREME BF'!$B$2:$B$46), IF(AND(D45="BF",E45="50H"),LOOKUP(F45,'BAREME BF'!$C$2:$C$77,'BAREME BF'!$D$2:$D$77), IF(AND(D45="BF",E45="1000M"),LOOKUP(F45,'BAREME BF'!$E$2:$E$156,'BAREME BF'!$F$2:$F$156)))))))</f>
        <v>0</v>
      </c>
      <c r="H45" s="26" t="s">
        <v>32</v>
      </c>
      <c r="I45" s="36"/>
      <c r="J45" s="5" t="b">
        <f>IF(AND(D45="BG",H45="VTX"),LOOKUP(I45,'BAREME BG'!$G$2:$G$46,'BAREME BG'!$H$2:$H$46),IF(AND(D45="BF",H45="VTX"),LOOKUP(I45,'BAREME BF'!$G$2:$G$46,'BAREME BF'!$H$2:$H$46)))</f>
        <v>0</v>
      </c>
      <c r="K45" s="8" t="s">
        <v>32</v>
      </c>
      <c r="L45" s="9"/>
      <c r="M45" s="5" t="b">
        <f>IF(AND(D45="BG",K45="TB"),LOOKUP(L45,'BAREME BG'!$I$2:$I$633,'BAREME BG'!$J$2:$J$633), IF(AND(D45="BG",K45="LG"),LOOKUP(L45,'BAREME BG'!$K$2:$K$357,'BAREME BG'!$L$2:$L$357), IF(AND(D45="BG",K45="HT"),LOOKUP(L45,'BAREME BG'!$M$2:$M$76,'BAREME BG'!$N$2:$N$76), IF(AND(D45="BF",K45="TB"),LOOKUP(L45,'BAREME BF'!$I$2:$I$633,'BAREME BF'!$J$2:$J$633), IF(AND(D45="BF",K45="LG"),LOOKUP(L45,'BAREME BF'!$K$2:$K$357,'BAREME BF'!$L$2:$L$357), IF(AND(D45="BF",K45="HT"),LOOKUP(L45,'BAREME BF'!$M$2:$M$76,'BAREME BF'!$N$2:$N$76)))))))</f>
        <v>0</v>
      </c>
      <c r="N45" s="4">
        <f>M45+J45+G45</f>
        <v>0</v>
      </c>
    </row>
    <row r="46" spans="1:14" ht="24.95" customHeight="1" thickBot="1">
      <c r="A46" s="57" t="s">
        <v>22</v>
      </c>
      <c r="B46" s="58"/>
      <c r="C46" s="16"/>
      <c r="D46" s="59" t="e">
        <f xml:space="preserve"> IF(A46="TEMPS RELAIS 4x60M",LOOKUP(C46,'BAREME BG'!$O$2:$O$183,'BAREME BG'!$P$2:$P$183))</f>
        <v>#N/A</v>
      </c>
      <c r="E46" s="60"/>
      <c r="F46" s="60"/>
      <c r="G46" s="60"/>
      <c r="H46" s="69" t="s">
        <v>23</v>
      </c>
      <c r="I46" s="71"/>
      <c r="J46" s="70"/>
      <c r="K46" s="69" t="e">
        <f>D46+N42+N43+N44+N45</f>
        <v>#N/A</v>
      </c>
      <c r="L46" s="70"/>
      <c r="M46" s="7" t="s">
        <v>8</v>
      </c>
      <c r="N46" s="7"/>
    </row>
    <row r="48" spans="1:14" ht="15.75">
      <c r="A48" s="12" t="s">
        <v>9</v>
      </c>
      <c r="B48" s="40"/>
      <c r="C48" s="62"/>
      <c r="D48" s="62"/>
      <c r="E48" s="62"/>
      <c r="F48" s="62"/>
      <c r="G48" s="62"/>
      <c r="H48" s="62"/>
      <c r="I48" s="62"/>
      <c r="J48" s="62"/>
      <c r="K48" s="61" t="s">
        <v>10</v>
      </c>
      <c r="L48" s="61"/>
      <c r="M48" s="61"/>
      <c r="N48" s="61"/>
    </row>
  </sheetData>
  <mergeCells count="44">
    <mergeCell ref="A46:B46"/>
    <mergeCell ref="D46:G46"/>
    <mergeCell ref="H46:J46"/>
    <mergeCell ref="K46:L46"/>
    <mergeCell ref="C48:E48"/>
    <mergeCell ref="F48:J48"/>
    <mergeCell ref="K48:N48"/>
    <mergeCell ref="C35:E35"/>
    <mergeCell ref="F35:J35"/>
    <mergeCell ref="K35:N35"/>
    <mergeCell ref="C39:G39"/>
    <mergeCell ref="E41:G41"/>
    <mergeCell ref="I41:J41"/>
    <mergeCell ref="K41:M41"/>
    <mergeCell ref="C26:G26"/>
    <mergeCell ref="E28:G28"/>
    <mergeCell ref="I28:J28"/>
    <mergeCell ref="K28:M28"/>
    <mergeCell ref="A33:B33"/>
    <mergeCell ref="D33:G33"/>
    <mergeCell ref="H33:J33"/>
    <mergeCell ref="K33:L33"/>
    <mergeCell ref="A21:B21"/>
    <mergeCell ref="D21:G21"/>
    <mergeCell ref="H21:J21"/>
    <mergeCell ref="K21:L21"/>
    <mergeCell ref="C23:E23"/>
    <mergeCell ref="F23:J23"/>
    <mergeCell ref="K23:N23"/>
    <mergeCell ref="C10:E10"/>
    <mergeCell ref="F10:J10"/>
    <mergeCell ref="K10:N10"/>
    <mergeCell ref="C14:G14"/>
    <mergeCell ref="E16:G16"/>
    <mergeCell ref="I16:J16"/>
    <mergeCell ref="K16:M16"/>
    <mergeCell ref="C1:G1"/>
    <mergeCell ref="E3:G3"/>
    <mergeCell ref="I3:J3"/>
    <mergeCell ref="K3:M3"/>
    <mergeCell ref="A8:B8"/>
    <mergeCell ref="D8:G8"/>
    <mergeCell ref="H8:J8"/>
    <mergeCell ref="K8:L8"/>
  </mergeCells>
  <dataValidations count="4">
    <dataValidation type="list" allowBlank="1" showInputMessage="1" showErrorMessage="1" sqref="H4:H7 H17:H20 H29:H32 H42:H45">
      <formula1>"VTX,X"</formula1>
    </dataValidation>
    <dataValidation type="list" allowBlank="1" showInputMessage="1" showErrorMessage="1" sqref="D4:D7 D17:D20 D29:D32 D42:D45">
      <formula1>"BG,BF,X"</formula1>
    </dataValidation>
    <dataValidation type="list" allowBlank="1" showInputMessage="1" showErrorMessage="1" sqref="K4:K7 K17:K20 K29:K32 K42:K45">
      <formula1>"LG,HT,TB,X"</formula1>
    </dataValidation>
    <dataValidation type="list" showInputMessage="1" showErrorMessage="1" sqref="E4:E7 E17:E20 E29:E32 E42:E45">
      <formula1>"50M,50H,1000M,X"</formula1>
    </dataValidation>
  </dataValidations>
  <hyperlinks>
    <hyperlink ref="M1" location="EQUIPES!A1" display="RETOUR"/>
    <hyperlink ref="M26" location="EQUIPES!A1" display="RETOUR"/>
  </hyperlink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selection activeCell="M1" sqref="M1"/>
    </sheetView>
  </sheetViews>
  <sheetFormatPr baseColWidth="10" defaultRowHeight="12.75"/>
  <cols>
    <col min="1" max="1" width="11.28515625" style="3" bestFit="1" customWidth="1"/>
    <col min="2" max="2" width="18.28515625" style="3" customWidth="1"/>
    <col min="3" max="3" width="19.5703125" style="3" customWidth="1"/>
    <col min="4" max="4" width="5.42578125" style="3" customWidth="1"/>
    <col min="5" max="5" width="7.7109375" style="3" customWidth="1"/>
    <col min="6" max="6" width="9.7109375" style="3" customWidth="1"/>
    <col min="7" max="7" width="10.42578125" style="3" customWidth="1"/>
    <col min="8" max="8" width="6.5703125" style="3" customWidth="1"/>
    <col min="9" max="9" width="9.42578125" style="3" customWidth="1"/>
    <col min="10" max="10" width="12.7109375" style="3" customWidth="1"/>
    <col min="11" max="11" width="4.7109375" style="3" customWidth="1"/>
    <col min="12" max="13" width="10.28515625" style="3" customWidth="1"/>
    <col min="14" max="14" width="9" style="3" customWidth="1"/>
    <col min="15" max="16384" width="11.42578125" style="3"/>
  </cols>
  <sheetData>
    <row r="1" spans="1:14" s="6" customFormat="1" ht="21" customHeight="1" thickBot="1">
      <c r="A1" s="49" t="s">
        <v>24</v>
      </c>
      <c r="C1" s="63" t="s">
        <v>114</v>
      </c>
      <c r="D1" s="64"/>
      <c r="E1" s="64"/>
      <c r="F1" s="64"/>
      <c r="G1" s="65"/>
      <c r="H1" s="23"/>
      <c r="J1" s="22">
        <v>1</v>
      </c>
      <c r="M1" s="43" t="s">
        <v>53</v>
      </c>
    </row>
    <row r="2" spans="1:14" s="39" customFormat="1" ht="8.25" customHeight="1"/>
    <row r="3" spans="1:14" ht="27.75" customHeight="1">
      <c r="A3" s="10" t="s">
        <v>3</v>
      </c>
      <c r="B3" s="10" t="s">
        <v>0</v>
      </c>
      <c r="C3" s="10" t="s">
        <v>1</v>
      </c>
      <c r="D3" s="10" t="s">
        <v>2</v>
      </c>
      <c r="E3" s="66" t="s">
        <v>7</v>
      </c>
      <c r="F3" s="67"/>
      <c r="G3" s="68"/>
      <c r="H3" s="38"/>
      <c r="I3" s="67" t="s">
        <v>4</v>
      </c>
      <c r="J3" s="68"/>
      <c r="K3" s="66" t="s">
        <v>6</v>
      </c>
      <c r="L3" s="67"/>
      <c r="M3" s="68"/>
      <c r="N3" s="11" t="s">
        <v>5</v>
      </c>
    </row>
    <row r="4" spans="1:14" ht="27.75" customHeight="1">
      <c r="A4" s="48">
        <v>212300031</v>
      </c>
      <c r="B4" s="48" t="s">
        <v>121</v>
      </c>
      <c r="C4" s="48" t="s">
        <v>61</v>
      </c>
      <c r="D4" s="14" t="s">
        <v>24</v>
      </c>
      <c r="E4" s="14" t="s">
        <v>14</v>
      </c>
      <c r="F4" s="17">
        <v>85</v>
      </c>
      <c r="G4" s="5">
        <f>IF(AND(D4="BG",E4="50M"),LOOKUP(F4,'BAREME BG'!$A$2:$A$54,'BAREME BG'!$B$2:$B$54), IF(AND(D4="BG",E4="50H"),LOOKUP(F4,'BAREME BG'!$C$2:$C$80,'BAREME BG'!$D$2:$D$80), IF(AND(D4="BG",E4="1000M"),LOOKUP(F4,'BAREME BG'!$E$2:$E$156,'BAREME BG'!$F$2:$F$156), IF(AND(D4="BF",E4="50M"),LOOKUP(F4,'BAREME BF'!$A$2:$A$46,'BAREME BF'!$B$2:$B$46), IF(AND(D4="BF",E4="50H"),LOOKUP(F4,'BAREME BF'!$C$2:$C$77,'BAREME BF'!$D$2:$D$77), IF(AND(D4="BF",E4="1000M"),LOOKUP(F4,'BAREME BF'!$E$2:$E$156,'BAREME BF'!$F$2:$F$156)))))))</f>
        <v>16</v>
      </c>
      <c r="H4" s="26" t="s">
        <v>56</v>
      </c>
      <c r="I4" s="21">
        <v>25</v>
      </c>
      <c r="J4" s="5">
        <f>IF(AND(D4="BG",H4="VTX"),LOOKUP(I4,'BAREME BG'!$G$2:$G$46,'BAREME BG'!$H$2:$H$46),IF(AND(D4="BF",H4="VTX"),LOOKUP(I4,'BAREME BF'!$G$2:$G$46,'BAREME BF'!$H$2:$H$46)))</f>
        <v>10</v>
      </c>
      <c r="K4" s="8" t="s">
        <v>57</v>
      </c>
      <c r="L4" s="9">
        <v>290</v>
      </c>
      <c r="M4" s="5">
        <f>IF(AND(D4="BG",K4="TB"),LOOKUP(L4,'BAREME BG'!$I$2:$I$633,'BAREME BG'!$J$2:$J$633), IF(AND(D4="BG",K4="LG"),LOOKUP(L4,'BAREME BG'!$K$2:$K$357,'BAREME BG'!$L$2:$L$357), IF(AND(D4="BG",K4="HT"),LOOKUP(L4,'BAREME BG'!$M$2:$M$76,'BAREME BG'!$N$2:$N$76), IF(AND(D4="BF",K4="TB"),LOOKUP(L4,'BAREME BF'!$I$2:$I$633,'BAREME BF'!$J$2:$J$633), IF(AND(D4="BF",K4="LG"),LOOKUP(L4,'BAREME BF'!$K$2:$K$357,'BAREME BF'!$L$2:$L$357), IF(AND(D4="BF",K4="HT"),LOOKUP(L4,'BAREME BF'!$M$2:$M$76,'BAREME BF'!$N$2:$N$76)))))))</f>
        <v>11</v>
      </c>
      <c r="N4" s="4">
        <f>M4+J4+G4</f>
        <v>37</v>
      </c>
    </row>
    <row r="5" spans="1:14" ht="27.75" customHeight="1">
      <c r="A5" s="48">
        <v>212300149</v>
      </c>
      <c r="B5" s="48" t="s">
        <v>122</v>
      </c>
      <c r="C5" s="48" t="s">
        <v>123</v>
      </c>
      <c r="D5" s="14" t="s">
        <v>55</v>
      </c>
      <c r="E5" s="14" t="s">
        <v>14</v>
      </c>
      <c r="F5" s="17">
        <v>75</v>
      </c>
      <c r="G5" s="5">
        <f>IF(AND(D5="BG",E5="50M"),LOOKUP(F5,'BAREME BG'!$A$2:$A$54,'BAREME BG'!$B$2:$B$54), IF(AND(D5="BG",E5="50H"),LOOKUP(F5,'BAREME BG'!$C$2:$C$80,'BAREME BG'!$D$2:$D$80), IF(AND(D5="BG",E5="1000M"),LOOKUP(F5,'BAREME BG'!$E$2:$E$156,'BAREME BG'!$F$2:$F$156), IF(AND(D5="BF",E5="50M"),LOOKUP(F5,'BAREME BF'!$A$2:$A$46,'BAREME BF'!$B$2:$B$46), IF(AND(D5="BF",E5="50H"),LOOKUP(F5,'BAREME BF'!$C$2:$C$77,'BAREME BF'!$D$2:$D$77), IF(AND(D5="BF",E5="1000M"),LOOKUP(F5,'BAREME BF'!$E$2:$E$156,'BAREME BF'!$F$2:$F$156)))))))</f>
        <v>32</v>
      </c>
      <c r="H5" s="26" t="s">
        <v>56</v>
      </c>
      <c r="I5" s="21">
        <v>30</v>
      </c>
      <c r="J5" s="5">
        <f>IF(AND(D5="BG",H5="VTX"),LOOKUP(I5,'BAREME BG'!$G$2:$G$46,'BAREME BG'!$H$2:$H$46),IF(AND(D5="BF",H5="VTX"),LOOKUP(I5,'BAREME BF'!$G$2:$G$46,'BAREME BF'!$H$2:$H$46)))</f>
        <v>23</v>
      </c>
      <c r="K5" s="8" t="s">
        <v>57</v>
      </c>
      <c r="L5" s="9"/>
      <c r="M5" s="5" t="e">
        <f>IF(AND(D5="BG",K5="TB"),LOOKUP(L5,'BAREME BG'!$I$2:$I$633,'BAREME BG'!$J$2:$J$633), IF(AND(D5="BG",K5="LG"),LOOKUP(L5,'BAREME BG'!$K$2:$K$357,'BAREME BG'!$L$2:$L$357), IF(AND(D5="BG",K5="HT"),LOOKUP(L5,'BAREME BG'!$M$2:$M$76,'BAREME BG'!$N$2:$N$76), IF(AND(D5="BF",K5="TB"),LOOKUP(L5,'BAREME BF'!$I$2:$I$633,'BAREME BF'!$J$2:$J$633), IF(AND(D5="BF",K5="LG"),LOOKUP(L5,'BAREME BF'!$K$2:$K$357,'BAREME BF'!$L$2:$L$357), IF(AND(D5="BF",K5="HT"),LOOKUP(L5,'BAREME BF'!$M$2:$M$76,'BAREME BF'!$N$2:$N$76)))))))</f>
        <v>#N/A</v>
      </c>
      <c r="N5" s="4" t="e">
        <f>M5+J5+G5</f>
        <v>#N/A</v>
      </c>
    </row>
    <row r="6" spans="1:14" ht="27.75" customHeight="1">
      <c r="A6" s="48"/>
      <c r="B6" s="48"/>
      <c r="C6" s="48"/>
      <c r="D6" s="14" t="s">
        <v>32</v>
      </c>
      <c r="E6" s="14" t="s">
        <v>32</v>
      </c>
      <c r="F6" s="17"/>
      <c r="G6" s="5" t="b">
        <f>IF(AND(D6="BG",E6="50M"),LOOKUP(F6,'BAREME BG'!$A$2:$A$54,'BAREME BG'!$B$2:$B$54), IF(AND(D6="BG",E6="50H"),LOOKUP(F6,'BAREME BG'!$C$2:$C$80,'BAREME BG'!$D$2:$D$80), IF(AND(D6="BG",E6="1000M"),LOOKUP(F6,'BAREME BG'!$E$2:$E$156,'BAREME BG'!$F$2:$F$156), IF(AND(D6="BF",E6="50M"),LOOKUP(F6,'BAREME BF'!$A$2:$A$46,'BAREME BF'!$B$2:$B$46), IF(AND(D6="BF",E6="50H"),LOOKUP(F6,'BAREME BF'!$C$2:$C$77,'BAREME BF'!$D$2:$D$77), IF(AND(D6="BF",E6="1000M"),LOOKUP(F6,'BAREME BF'!$E$2:$E$156,'BAREME BF'!$F$2:$F$156)))))))</f>
        <v>0</v>
      </c>
      <c r="H6" s="26" t="s">
        <v>32</v>
      </c>
      <c r="I6" s="21"/>
      <c r="J6" s="5" t="b">
        <f>IF(AND(D6="BG",H6="VTX"),LOOKUP(I6,'BAREME BG'!$G$2:$G$46,'BAREME BG'!$H$2:$H$46),IF(AND(D6="BF",H6="VTX"),LOOKUP(I6,'BAREME BF'!$G$2:$G$46,'BAREME BF'!$H$2:$H$46)))</f>
        <v>0</v>
      </c>
      <c r="K6" s="8" t="s">
        <v>32</v>
      </c>
      <c r="L6" s="9"/>
      <c r="M6" s="5" t="b">
        <f>IF(AND(D6="BG",K6="TB"),LOOKUP(L6,'BAREME BG'!$I$2:$I$633,'BAREME BG'!$J$2:$J$633), IF(AND(D6="BG",K6="LG"),LOOKUP(L6,'BAREME BG'!$K$2:$K$357,'BAREME BG'!$L$2:$L$357), IF(AND(D6="BG",K6="HT"),LOOKUP(L6,'BAREME BG'!$M$2:$M$76,'BAREME BG'!$N$2:$N$76), IF(AND(D6="BF",K6="TB"),LOOKUP(L6,'BAREME BF'!$I$2:$I$633,'BAREME BF'!$J$2:$J$633), IF(AND(D6="BF",K6="LG"),LOOKUP(L6,'BAREME BF'!$K$2:$K$357,'BAREME BF'!$L$2:$L$357), IF(AND(D6="BF",K6="HT"),LOOKUP(L6,'BAREME BF'!$M$2:$M$76,'BAREME BF'!$N$2:$N$76)))))))</f>
        <v>0</v>
      </c>
      <c r="N6" s="1">
        <f>M6+J6+G6</f>
        <v>0</v>
      </c>
    </row>
    <row r="7" spans="1:14" ht="27.75" customHeight="1" thickBot="1">
      <c r="A7" s="5"/>
      <c r="B7" s="5"/>
      <c r="C7" s="5"/>
      <c r="D7" s="14" t="s">
        <v>32</v>
      </c>
      <c r="E7" s="14" t="s">
        <v>32</v>
      </c>
      <c r="F7" s="17"/>
      <c r="G7" s="5" t="b">
        <f>IF(AND(D7="BG",E7="50M"),LOOKUP(F7,'BAREME BG'!$A$2:$A$54,'BAREME BG'!$B$2:$B$54), IF(AND(D7="BG",E7="50H"),LOOKUP(F7,'BAREME BG'!$C$2:$C$80,'BAREME BG'!$D$2:$D$80), IF(AND(D7="BG",E7="1000M"),LOOKUP(F7,'BAREME BG'!$E$2:$E$156,'BAREME BG'!$F$2:$F$156), IF(AND(D7="BF",E7="50M"),LOOKUP(F7,'BAREME BF'!$A$2:$A$46,'BAREME BF'!$B$2:$B$46), IF(AND(D7="BF",E7="50H"),LOOKUP(F7,'BAREME BF'!$C$2:$C$77,'BAREME BF'!$D$2:$D$77), IF(AND(D7="BF",E7="1000M"),LOOKUP(F7,'BAREME BF'!$E$2:$E$156,'BAREME BF'!$F$2:$F$156)))))))</f>
        <v>0</v>
      </c>
      <c r="H7" s="26" t="s">
        <v>32</v>
      </c>
      <c r="I7" s="36"/>
      <c r="J7" s="5" t="b">
        <f>IF(AND(D7="BG",H7="VTX"),LOOKUP(I7,'BAREME BG'!$G$2:$G$46,'BAREME BG'!$H$2:$H$46),IF(AND(D7="BF",H7="VTX"),LOOKUP(I7,'BAREME BF'!$G$2:$G$46,'BAREME BF'!$H$2:$H$46)))</f>
        <v>0</v>
      </c>
      <c r="K7" s="8" t="s">
        <v>32</v>
      </c>
      <c r="L7" s="9"/>
      <c r="M7" s="5" t="b">
        <f>IF(AND(D7="BG",K7="TB"),LOOKUP(L7,'BAREME BG'!$I$2:$I$633,'BAREME BG'!$J$2:$J$633), IF(AND(D7="BG",K7="LG"),LOOKUP(L7,'BAREME BG'!$K$2:$K$357,'BAREME BG'!$L$2:$L$357), IF(AND(D7="BG",K7="HT"),LOOKUP(L7,'BAREME BG'!$M$2:$M$76,'BAREME BG'!$N$2:$N$76), IF(AND(D7="BF",K7="TB"),LOOKUP(L7,'BAREME BF'!$I$2:$I$633,'BAREME BF'!$J$2:$J$633), IF(AND(D7="BF",K7="LG"),LOOKUP(L7,'BAREME BF'!$K$2:$K$357,'BAREME BF'!$L$2:$L$357), IF(AND(D7="BF",K7="HT"),LOOKUP(L7,'BAREME BF'!$M$2:$M$76,'BAREME BF'!$N$2:$N$76)))))))</f>
        <v>0</v>
      </c>
      <c r="N7" s="4">
        <f>M7+J7+G7</f>
        <v>0</v>
      </c>
    </row>
    <row r="8" spans="1:14" ht="31.5" customHeight="1" thickBot="1">
      <c r="A8" s="57" t="s">
        <v>22</v>
      </c>
      <c r="B8" s="58"/>
      <c r="C8" s="16"/>
      <c r="D8" s="59" t="e">
        <f xml:space="preserve"> IF(A8="TEMPS RELAIS 4x60M",LOOKUP(C8,'BAREME BG'!$O$2:$O$183,'BAREME BG'!$P$2:$P$183))</f>
        <v>#N/A</v>
      </c>
      <c r="E8" s="60"/>
      <c r="F8" s="60"/>
      <c r="G8" s="60"/>
      <c r="H8" s="69" t="s">
        <v>23</v>
      </c>
      <c r="I8" s="71"/>
      <c r="J8" s="70"/>
      <c r="K8" s="69" t="e">
        <f>D8+N4+N5+N6+N7</f>
        <v>#N/A</v>
      </c>
      <c r="L8" s="70"/>
      <c r="M8" s="7" t="s">
        <v>8</v>
      </c>
      <c r="N8" s="7"/>
    </row>
    <row r="10" spans="1:14" ht="15.75">
      <c r="A10" s="12" t="s">
        <v>9</v>
      </c>
      <c r="B10" s="40"/>
      <c r="C10" s="62"/>
      <c r="D10" s="62"/>
      <c r="E10" s="62"/>
      <c r="F10" s="62"/>
      <c r="G10" s="62"/>
      <c r="H10" s="62"/>
      <c r="I10" s="62"/>
      <c r="J10" s="62"/>
      <c r="K10" s="61" t="s">
        <v>10</v>
      </c>
      <c r="L10" s="61"/>
      <c r="M10" s="61"/>
      <c r="N10" s="61"/>
    </row>
    <row r="11" spans="1:14" ht="15.7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39"/>
      <c r="L11" s="39"/>
      <c r="M11" s="39"/>
      <c r="N11" s="39"/>
    </row>
    <row r="13" spans="1:14" ht="13.5" thickBot="1"/>
    <row r="14" spans="1:14" ht="18.75" thickBot="1">
      <c r="A14" s="22" t="s">
        <v>24</v>
      </c>
      <c r="B14" s="6"/>
      <c r="C14" s="63" t="s">
        <v>114</v>
      </c>
      <c r="D14" s="64"/>
      <c r="E14" s="64"/>
      <c r="F14" s="64"/>
      <c r="G14" s="65"/>
      <c r="H14" s="23"/>
      <c r="I14" s="6"/>
      <c r="J14" s="22">
        <v>2</v>
      </c>
      <c r="K14" s="6"/>
      <c r="L14" s="6"/>
      <c r="M14" s="6"/>
      <c r="N14" s="6"/>
    </row>
    <row r="15" spans="1:14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24.95" customHeight="1">
      <c r="A16" s="10" t="s">
        <v>3</v>
      </c>
      <c r="B16" s="10" t="s">
        <v>0</v>
      </c>
      <c r="C16" s="10" t="s">
        <v>1</v>
      </c>
      <c r="D16" s="10" t="s">
        <v>2</v>
      </c>
      <c r="E16" s="66" t="s">
        <v>7</v>
      </c>
      <c r="F16" s="67"/>
      <c r="G16" s="68"/>
      <c r="H16" s="38"/>
      <c r="I16" s="67" t="s">
        <v>4</v>
      </c>
      <c r="J16" s="68"/>
      <c r="K16" s="66" t="s">
        <v>6</v>
      </c>
      <c r="L16" s="67"/>
      <c r="M16" s="68"/>
      <c r="N16" s="11" t="s">
        <v>5</v>
      </c>
    </row>
    <row r="17" spans="1:14" ht="24.95" customHeight="1">
      <c r="A17" s="5"/>
      <c r="B17" s="5"/>
      <c r="C17" s="5"/>
      <c r="D17" s="14" t="s">
        <v>55</v>
      </c>
      <c r="E17" s="14" t="s">
        <v>58</v>
      </c>
      <c r="F17" s="17"/>
      <c r="G17" s="5" t="e">
        <f>IF(AND(D17="BG",E17="50M"),LOOKUP(F17,'BAREME BG'!$A$2:$A$54,'BAREME BG'!$B$2:$B$54), IF(AND(D17="BG",E17="50H"),LOOKUP(F17,'BAREME BG'!$C$2:$C$80,'BAREME BG'!$D$2:$D$80), IF(AND(D17="BG",E17="1000M"),LOOKUP(F17,'BAREME BG'!$E$2:$E$156,'BAREME BG'!$F$2:$F$156), IF(AND(D17="BF",E17="50M"),LOOKUP(F17,'BAREME BF'!$A$2:$A$46,'BAREME BF'!$B$2:$B$46), IF(AND(D17="BF",E17="50H"),LOOKUP(F17,'BAREME BF'!$C$2:$C$77,'BAREME BF'!$D$2:$D$77), IF(AND(D17="BF",E17="1000M"),LOOKUP(F17,'BAREME BF'!$E$2:$E$156,'BAREME BF'!$F$2:$F$156)))))))</f>
        <v>#N/A</v>
      </c>
      <c r="H17" s="26" t="s">
        <v>56</v>
      </c>
      <c r="I17" s="21"/>
      <c r="J17" s="5" t="e">
        <f>IF(AND(D17="BG",H17="VTX"),LOOKUP(I17,'BAREME BG'!$G$2:$G$46,'BAREME BG'!$H$2:$H$46),IF(AND(D17="BF",H17="VTX"),LOOKUP(I17,'BAREME BF'!$G$2:$G$46,'BAREME BF'!$H$2:$H$46)))</f>
        <v>#N/A</v>
      </c>
      <c r="K17" s="8" t="s">
        <v>57</v>
      </c>
      <c r="L17" s="9"/>
      <c r="M17" s="5" t="e">
        <f>IF(AND(D17="BG",K17="TB"),LOOKUP(L17,'BAREME BG'!$I$2:$I$633,'BAREME BG'!$J$2:$J$633), IF(AND(D17="BG",K17="LG"),LOOKUP(L17,'BAREME BG'!$K$2:$K$357,'BAREME BG'!$L$2:$L$357), IF(AND(D17="BG",K17="HT"),LOOKUP(L17,'BAREME BG'!$M$2:$M$76,'BAREME BG'!$N$2:$N$76), IF(AND(D17="BF",K17="TB"),LOOKUP(L17,'BAREME BF'!$I$2:$I$633,'BAREME BF'!$J$2:$J$633), IF(AND(D17="BF",K17="LG"),LOOKUP(L17,'BAREME BF'!$K$2:$K$357,'BAREME BF'!$L$2:$L$357), IF(AND(D17="BF",K17="HT"),LOOKUP(L17,'BAREME BF'!$M$2:$M$76,'BAREME BF'!$N$2:$N$76)))))))</f>
        <v>#N/A</v>
      </c>
      <c r="N17" s="4" t="e">
        <f>M17+J17+G17</f>
        <v>#N/A</v>
      </c>
    </row>
    <row r="18" spans="1:14" ht="24.95" customHeight="1">
      <c r="A18" s="5"/>
      <c r="B18" s="5"/>
      <c r="C18" s="5"/>
      <c r="D18" s="14" t="s">
        <v>24</v>
      </c>
      <c r="E18" s="14" t="s">
        <v>14</v>
      </c>
      <c r="F18" s="17"/>
      <c r="G18" s="5" t="e">
        <f>IF(AND(D18="BG",E18="50M"),LOOKUP(F18,'BAREME BG'!$A$2:$A$54,'BAREME BG'!$B$2:$B$54), IF(AND(D18="BG",E18="50H"),LOOKUP(F18,'BAREME BG'!$C$2:$C$80,'BAREME BG'!$D$2:$D$80), IF(AND(D18="BG",E18="1000M"),LOOKUP(F18,'BAREME BG'!$E$2:$E$156,'BAREME BG'!$F$2:$F$156), IF(AND(D18="BF",E18="50M"),LOOKUP(F18,'BAREME BF'!$A$2:$A$46,'BAREME BF'!$B$2:$B$46), IF(AND(D18="BF",E18="50H"),LOOKUP(F18,'BAREME BF'!$C$2:$C$77,'BAREME BF'!$D$2:$D$77), IF(AND(D18="BF",E18="1000M"),LOOKUP(F18,'BAREME BF'!$E$2:$E$156,'BAREME BF'!$F$2:$F$156)))))))</f>
        <v>#N/A</v>
      </c>
      <c r="H18" s="26" t="s">
        <v>56</v>
      </c>
      <c r="I18" s="21"/>
      <c r="J18" s="5" t="e">
        <f>IF(AND(D18="BG",H18="VTX"),LOOKUP(I18,'BAREME BG'!$G$2:$G$46,'BAREME BG'!$H$2:$H$46),IF(AND(D18="BF",H18="VTX"),LOOKUP(I18,'BAREME BF'!$G$2:$G$46,'BAREME BF'!$H$2:$H$46)))</f>
        <v>#N/A</v>
      </c>
      <c r="K18" s="8" t="s">
        <v>57</v>
      </c>
      <c r="L18" s="9"/>
      <c r="M18" s="5" t="e">
        <f>IF(AND(D18="BG",K18="TB"),LOOKUP(L18,'BAREME BG'!$I$2:$I$633,'BAREME BG'!$J$2:$J$633), IF(AND(D18="BG",K18="LG"),LOOKUP(L18,'BAREME BG'!$K$2:$K$357,'BAREME BG'!$L$2:$L$357), IF(AND(D18="BG",K18="HT"),LOOKUP(L18,'BAREME BG'!$M$2:$M$76,'BAREME BG'!$N$2:$N$76), IF(AND(D18="BF",K18="TB"),LOOKUP(L18,'BAREME BF'!$I$2:$I$633,'BAREME BF'!$J$2:$J$633), IF(AND(D18="BF",K18="LG"),LOOKUP(L18,'BAREME BF'!$K$2:$K$357,'BAREME BF'!$L$2:$L$357), IF(AND(D18="BF",K18="HT"),LOOKUP(L18,'BAREME BF'!$M$2:$M$76,'BAREME BF'!$N$2:$N$76)))))))</f>
        <v>#N/A</v>
      </c>
      <c r="N18" s="4" t="e">
        <f>M18+J18+G18</f>
        <v>#N/A</v>
      </c>
    </row>
    <row r="19" spans="1:14" ht="24.95" customHeight="1">
      <c r="A19" s="5"/>
      <c r="B19" s="5"/>
      <c r="C19" s="5"/>
      <c r="D19" s="14" t="s">
        <v>24</v>
      </c>
      <c r="E19" s="14" t="s">
        <v>14</v>
      </c>
      <c r="F19" s="17"/>
      <c r="G19" s="5" t="e">
        <f>IF(AND(D19="BG",E19="50M"),LOOKUP(F19,'BAREME BG'!$A$2:$A$54,'BAREME BG'!$B$2:$B$54), IF(AND(D19="BG",E19="50H"),LOOKUP(F19,'BAREME BG'!$C$2:$C$80,'BAREME BG'!$D$2:$D$80), IF(AND(D19="BG",E19="1000M"),LOOKUP(F19,'BAREME BG'!$E$2:$E$156,'BAREME BG'!$F$2:$F$156), IF(AND(D19="BF",E19="50M"),LOOKUP(F19,'BAREME BF'!$A$2:$A$46,'BAREME BF'!$B$2:$B$46), IF(AND(D19="BF",E19="50H"),LOOKUP(F19,'BAREME BF'!$C$2:$C$77,'BAREME BF'!$D$2:$D$77), IF(AND(D19="BF",E19="1000M"),LOOKUP(F19,'BAREME BF'!$E$2:$E$156,'BAREME BF'!$F$2:$F$156)))))))</f>
        <v>#N/A</v>
      </c>
      <c r="H19" s="26" t="s">
        <v>56</v>
      </c>
      <c r="I19" s="21"/>
      <c r="J19" s="5" t="e">
        <f>IF(AND(D19="BG",H19="VTX"),LOOKUP(I19,'BAREME BG'!$G$2:$G$46,'BAREME BG'!$H$2:$H$46),IF(AND(D19="BF",H19="VTX"),LOOKUP(I19,'BAREME BF'!$G$2:$G$46,'BAREME BF'!$H$2:$H$46)))</f>
        <v>#N/A</v>
      </c>
      <c r="K19" s="8" t="s">
        <v>57</v>
      </c>
      <c r="L19" s="9"/>
      <c r="M19" s="5" t="e">
        <f>IF(AND(D19="BG",K19="TB"),LOOKUP(L19,'BAREME BG'!$I$2:$I$633,'BAREME BG'!$J$2:$J$633), IF(AND(D19="BG",K19="LG"),LOOKUP(L19,'BAREME BG'!$K$2:$K$357,'BAREME BG'!$L$2:$L$357), IF(AND(D19="BG",K19="HT"),LOOKUP(L19,'BAREME BG'!$M$2:$M$76,'BAREME BG'!$N$2:$N$76), IF(AND(D19="BF",K19="TB"),LOOKUP(L19,'BAREME BF'!$I$2:$I$633,'BAREME BF'!$J$2:$J$633), IF(AND(D19="BF",K19="LG"),LOOKUP(L19,'BAREME BF'!$K$2:$K$357,'BAREME BF'!$L$2:$L$357), IF(AND(D19="BF",K19="HT"),LOOKUP(L19,'BAREME BF'!$M$2:$M$76,'BAREME BF'!$N$2:$N$76)))))))</f>
        <v>#N/A</v>
      </c>
      <c r="N19" s="1" t="e">
        <f>M19+J19+G19</f>
        <v>#N/A</v>
      </c>
    </row>
    <row r="20" spans="1:14" ht="24.95" customHeight="1" thickBot="1">
      <c r="A20" s="5"/>
      <c r="B20" s="5"/>
      <c r="C20" s="5"/>
      <c r="D20" s="14" t="s">
        <v>24</v>
      </c>
      <c r="E20" s="14" t="s">
        <v>14</v>
      </c>
      <c r="F20" s="17"/>
      <c r="G20" s="5" t="e">
        <f>IF(AND(D20="BG",E20="50M"),LOOKUP(F20,'BAREME BG'!$A$2:$A$54,'BAREME BG'!$B$2:$B$54), IF(AND(D20="BG",E20="50H"),LOOKUP(F20,'BAREME BG'!$C$2:$C$80,'BAREME BG'!$D$2:$D$80), IF(AND(D20="BG",E20="1000M"),LOOKUP(F20,'BAREME BG'!$E$2:$E$156,'BAREME BG'!$F$2:$F$156), IF(AND(D20="BF",E20="50M"),LOOKUP(F20,'BAREME BF'!$A$2:$A$46,'BAREME BF'!$B$2:$B$46), IF(AND(D20="BF",E20="50H"),LOOKUP(F20,'BAREME BF'!$C$2:$C$77,'BAREME BF'!$D$2:$D$77), IF(AND(D20="BF",E20="1000M"),LOOKUP(F20,'BAREME BF'!$E$2:$E$156,'BAREME BF'!$F$2:$F$156)))))))</f>
        <v>#N/A</v>
      </c>
      <c r="H20" s="26" t="s">
        <v>56</v>
      </c>
      <c r="I20" s="36"/>
      <c r="J20" s="5" t="e">
        <f>IF(AND(D20="BG",H20="VTX"),LOOKUP(I20,'BAREME BG'!$G$2:$G$46,'BAREME BG'!$H$2:$H$46),IF(AND(D20="BF",H20="VTX"),LOOKUP(I20,'BAREME BF'!$G$2:$G$46,'BAREME BF'!$H$2:$H$46)))</f>
        <v>#N/A</v>
      </c>
      <c r="K20" s="8" t="s">
        <v>57</v>
      </c>
      <c r="L20" s="9"/>
      <c r="M20" s="5" t="e">
        <f>IF(AND(D20="BG",K20="TB"),LOOKUP(L20,'BAREME BG'!$I$2:$I$633,'BAREME BG'!$J$2:$J$633), IF(AND(D20="BG",K20="LG"),LOOKUP(L20,'BAREME BG'!$K$2:$K$357,'BAREME BG'!$L$2:$L$357), IF(AND(D20="BG",K20="HT"),LOOKUP(L20,'BAREME BG'!$M$2:$M$76,'BAREME BG'!$N$2:$N$76), IF(AND(D20="BF",K20="TB"),LOOKUP(L20,'BAREME BF'!$I$2:$I$633,'BAREME BF'!$J$2:$J$633), IF(AND(D20="BF",K20="LG"),LOOKUP(L20,'BAREME BF'!$K$2:$K$357,'BAREME BF'!$L$2:$L$357), IF(AND(D20="BF",K20="HT"),LOOKUP(L20,'BAREME BF'!$M$2:$M$76,'BAREME BF'!$N$2:$N$76)))))))</f>
        <v>#N/A</v>
      </c>
      <c r="N20" s="4" t="e">
        <f>M20+J20+G20</f>
        <v>#N/A</v>
      </c>
    </row>
    <row r="21" spans="1:14" ht="24.95" customHeight="1" thickBot="1">
      <c r="A21" s="57" t="s">
        <v>22</v>
      </c>
      <c r="B21" s="58"/>
      <c r="C21" s="16"/>
      <c r="D21" s="59" t="e">
        <f xml:space="preserve"> IF(A21="TEMPS RELAIS 4x60M",LOOKUP(C21,'BAREME BG'!$O$2:$O$183,'BAREME BG'!$P$2:$P$183))</f>
        <v>#N/A</v>
      </c>
      <c r="E21" s="60"/>
      <c r="F21" s="60"/>
      <c r="G21" s="60"/>
      <c r="H21" s="69" t="s">
        <v>23</v>
      </c>
      <c r="I21" s="71"/>
      <c r="J21" s="70"/>
      <c r="K21" s="69" t="e">
        <f>D21+N17+N18+N19+N20</f>
        <v>#N/A</v>
      </c>
      <c r="L21" s="70"/>
      <c r="M21" s="7" t="s">
        <v>8</v>
      </c>
      <c r="N21" s="7"/>
    </row>
    <row r="23" spans="1:14" ht="15.75">
      <c r="A23" s="12" t="s">
        <v>9</v>
      </c>
      <c r="B23" s="40"/>
      <c r="C23" s="62"/>
      <c r="D23" s="62"/>
      <c r="E23" s="62"/>
      <c r="F23" s="62"/>
      <c r="G23" s="62"/>
      <c r="H23" s="62"/>
      <c r="I23" s="62"/>
      <c r="J23" s="62"/>
      <c r="K23" s="61" t="s">
        <v>10</v>
      </c>
      <c r="L23" s="61"/>
      <c r="M23" s="61"/>
      <c r="N23" s="61"/>
    </row>
    <row r="25" spans="1:14" ht="13.5" thickBot="1"/>
    <row r="26" spans="1:14" ht="18.75" thickBot="1">
      <c r="A26" s="22" t="s">
        <v>24</v>
      </c>
      <c r="B26" s="6"/>
      <c r="C26" s="63" t="s">
        <v>114</v>
      </c>
      <c r="D26" s="64"/>
      <c r="E26" s="64"/>
      <c r="F26" s="64"/>
      <c r="G26" s="65"/>
      <c r="H26" s="23"/>
      <c r="I26" s="6"/>
      <c r="J26" s="22">
        <v>3</v>
      </c>
      <c r="K26" s="6"/>
      <c r="L26" s="6"/>
      <c r="M26" s="43" t="s">
        <v>53</v>
      </c>
      <c r="N26" s="6"/>
    </row>
    <row r="27" spans="1:1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ht="24.95" customHeight="1">
      <c r="A28" s="10" t="s">
        <v>3</v>
      </c>
      <c r="B28" s="10" t="s">
        <v>0</v>
      </c>
      <c r="C28" s="10" t="s">
        <v>1</v>
      </c>
      <c r="D28" s="10" t="s">
        <v>2</v>
      </c>
      <c r="E28" s="66" t="s">
        <v>7</v>
      </c>
      <c r="F28" s="67"/>
      <c r="G28" s="68"/>
      <c r="H28" s="38"/>
      <c r="I28" s="67" t="s">
        <v>4</v>
      </c>
      <c r="J28" s="68"/>
      <c r="K28" s="66" t="s">
        <v>6</v>
      </c>
      <c r="L28" s="67"/>
      <c r="M28" s="68"/>
      <c r="N28" s="11" t="s">
        <v>5</v>
      </c>
    </row>
    <row r="29" spans="1:14" ht="24.95" customHeight="1">
      <c r="A29" s="5"/>
      <c r="B29" s="5"/>
      <c r="C29" s="5"/>
      <c r="D29" s="14" t="s">
        <v>24</v>
      </c>
      <c r="E29" s="14" t="s">
        <v>14</v>
      </c>
      <c r="F29" s="17"/>
      <c r="G29" s="5" t="e">
        <f>IF(AND(D29="BG",E29="50M"),LOOKUP(F29,'BAREME BG'!$A$2:$A$54,'BAREME BG'!$B$2:$B$54), IF(AND(D29="BG",E29="50H"),LOOKUP(F29,'BAREME BG'!$C$2:$C$80,'BAREME BG'!$D$2:$D$80), IF(AND(D29="BG",E29="1000M"),LOOKUP(F29,'BAREME BG'!$E$2:$E$156,'BAREME BG'!$F$2:$F$156), IF(AND(D29="BF",E29="50M"),LOOKUP(F29,'BAREME BF'!$A$2:$A$46,'BAREME BF'!$B$2:$B$46), IF(AND(D29="BF",E29="50H"),LOOKUP(F29,'BAREME BF'!$C$2:$C$77,'BAREME BF'!$D$2:$D$77), IF(AND(D29="BF",E29="1000M"),LOOKUP(F29,'BAREME BF'!$E$2:$E$156,'BAREME BF'!$F$2:$F$156)))))))</f>
        <v>#N/A</v>
      </c>
      <c r="H29" s="26" t="s">
        <v>56</v>
      </c>
      <c r="I29" s="21"/>
      <c r="J29" s="5" t="e">
        <f>IF(AND(D29="BG",H29="VTX"),LOOKUP(I29,'BAREME BG'!$G$2:$G$46,'BAREME BG'!$H$2:$H$46),IF(AND(D29="BF",H29="VTX"),LOOKUP(I29,'BAREME BF'!$G$2:$G$46,'BAREME BF'!$H$2:$H$46)))</f>
        <v>#N/A</v>
      </c>
      <c r="K29" s="8" t="s">
        <v>57</v>
      </c>
      <c r="L29" s="9"/>
      <c r="M29" s="5" t="e">
        <f>IF(AND(D29="BG",K29="TB"),LOOKUP(L29,'BAREME BG'!$I$2:$I$633,'BAREME BG'!$J$2:$J$633), IF(AND(D29="BG",K29="LG"),LOOKUP(L29,'BAREME BG'!$K$2:$K$357,'BAREME BG'!$L$2:$L$357), IF(AND(D29="BG",K29="HT"),LOOKUP(L29,'BAREME BG'!$M$2:$M$76,'BAREME BG'!$N$2:$N$76), IF(AND(D29="BF",K29="TB"),LOOKUP(L29,'BAREME BF'!$I$2:$I$633,'BAREME BF'!$J$2:$J$633), IF(AND(D29="BF",K29="LG"),LOOKUP(L29,'BAREME BF'!$K$2:$K$357,'BAREME BF'!$L$2:$L$357), IF(AND(D29="BF",K29="HT"),LOOKUP(L29,'BAREME BF'!$M$2:$M$76,'BAREME BF'!$N$2:$N$76)))))))</f>
        <v>#N/A</v>
      </c>
      <c r="N29" s="4" t="e">
        <f>M29+J29+G29</f>
        <v>#N/A</v>
      </c>
    </row>
    <row r="30" spans="1:14" ht="24.95" customHeight="1">
      <c r="A30" s="5"/>
      <c r="B30" s="5"/>
      <c r="C30" s="5"/>
      <c r="D30" s="14" t="s">
        <v>55</v>
      </c>
      <c r="E30" s="14" t="s">
        <v>58</v>
      </c>
      <c r="F30" s="17"/>
      <c r="G30" s="5" t="e">
        <f>IF(AND(D30="BG",E30="50M"),LOOKUP(F30,'BAREME BG'!$A$2:$A$54,'BAREME BG'!$B$2:$B$54), IF(AND(D30="BG",E30="50H"),LOOKUP(F30,'BAREME BG'!$C$2:$C$80,'BAREME BG'!$D$2:$D$80), IF(AND(D30="BG",E30="1000M"),LOOKUP(F30,'BAREME BG'!$E$2:$E$156,'BAREME BG'!$F$2:$F$156), IF(AND(D30="BF",E30="50M"),LOOKUP(F30,'BAREME BF'!$A$2:$A$46,'BAREME BF'!$B$2:$B$46), IF(AND(D30="BF",E30="50H"),LOOKUP(F30,'BAREME BF'!$C$2:$C$77,'BAREME BF'!$D$2:$D$77), IF(AND(D30="BF",E30="1000M"),LOOKUP(F30,'BAREME BF'!$E$2:$E$156,'BAREME BF'!$F$2:$F$156)))))))</f>
        <v>#N/A</v>
      </c>
      <c r="H30" s="26" t="s">
        <v>56</v>
      </c>
      <c r="I30" s="21"/>
      <c r="J30" s="5" t="e">
        <f>IF(AND(D30="BG",H30="VTX"),LOOKUP(I30,'BAREME BG'!$G$2:$G$46,'BAREME BG'!$H$2:$H$46),IF(AND(D30="BF",H30="VTX"),LOOKUP(I30,'BAREME BF'!$G$2:$G$46,'BAREME BF'!$H$2:$H$46)))</f>
        <v>#N/A</v>
      </c>
      <c r="K30" s="8" t="s">
        <v>57</v>
      </c>
      <c r="L30" s="9"/>
      <c r="M30" s="5" t="e">
        <f>IF(AND(D30="BG",K30="TB"),LOOKUP(L30,'BAREME BG'!$I$2:$I$633,'BAREME BG'!$J$2:$J$633), IF(AND(D30="BG",K30="LG"),LOOKUP(L30,'BAREME BG'!$K$2:$K$357,'BAREME BG'!$L$2:$L$357), IF(AND(D30="BG",K30="HT"),LOOKUP(L30,'BAREME BG'!$M$2:$M$76,'BAREME BG'!$N$2:$N$76), IF(AND(D30="BF",K30="TB"),LOOKUP(L30,'BAREME BF'!$I$2:$I$633,'BAREME BF'!$J$2:$J$633), IF(AND(D30="BF",K30="LG"),LOOKUP(L30,'BAREME BF'!$K$2:$K$357,'BAREME BF'!$L$2:$L$357), IF(AND(D30="BF",K30="HT"),LOOKUP(L30,'BAREME BF'!$M$2:$M$76,'BAREME BF'!$N$2:$N$76)))))))</f>
        <v>#N/A</v>
      </c>
      <c r="N30" s="4" t="e">
        <f>M30+J30+G30</f>
        <v>#N/A</v>
      </c>
    </row>
    <row r="31" spans="1:14" ht="24.95" customHeight="1">
      <c r="A31" s="5"/>
      <c r="B31" s="5"/>
      <c r="C31" s="5"/>
      <c r="D31" s="14" t="s">
        <v>24</v>
      </c>
      <c r="E31" s="14" t="s">
        <v>14</v>
      </c>
      <c r="F31" s="17"/>
      <c r="G31" s="5" t="e">
        <f>IF(AND(D31="BG",E31="50M"),LOOKUP(F31,'BAREME BG'!$A$2:$A$54,'BAREME BG'!$B$2:$B$54), IF(AND(D31="BG",E31="50H"),LOOKUP(F31,'BAREME BG'!$C$2:$C$80,'BAREME BG'!$D$2:$D$80), IF(AND(D31="BG",E31="1000M"),LOOKUP(F31,'BAREME BG'!$E$2:$E$156,'BAREME BG'!$F$2:$F$156), IF(AND(D31="BF",E31="50M"),LOOKUP(F31,'BAREME BF'!$A$2:$A$46,'BAREME BF'!$B$2:$B$46), IF(AND(D31="BF",E31="50H"),LOOKUP(F31,'BAREME BF'!$C$2:$C$77,'BAREME BF'!$D$2:$D$77), IF(AND(D31="BF",E31="1000M"),LOOKUP(F31,'BAREME BF'!$E$2:$E$156,'BAREME BF'!$F$2:$F$156)))))))</f>
        <v>#N/A</v>
      </c>
      <c r="H31" s="26" t="s">
        <v>56</v>
      </c>
      <c r="I31" s="21"/>
      <c r="J31" s="5" t="e">
        <f>IF(AND(D31="BG",H31="VTX"),LOOKUP(I31,'BAREME BG'!$G$2:$G$46,'BAREME BG'!$H$2:$H$46),IF(AND(D31="BF",H31="VTX"),LOOKUP(I31,'BAREME BF'!$G$2:$G$46,'BAREME BF'!$H$2:$H$46)))</f>
        <v>#N/A</v>
      </c>
      <c r="K31" s="8" t="s">
        <v>57</v>
      </c>
      <c r="L31" s="9"/>
      <c r="M31" s="5" t="e">
        <f>IF(AND(D31="BG",K31="TB"),LOOKUP(L31,'BAREME BG'!$I$2:$I$633,'BAREME BG'!$J$2:$J$633), IF(AND(D31="BG",K31="LG"),LOOKUP(L31,'BAREME BG'!$K$2:$K$357,'BAREME BG'!$L$2:$L$357), IF(AND(D31="BG",K31="HT"),LOOKUP(L31,'BAREME BG'!$M$2:$M$76,'BAREME BG'!$N$2:$N$76), IF(AND(D31="BF",K31="TB"),LOOKUP(L31,'BAREME BF'!$I$2:$I$633,'BAREME BF'!$J$2:$J$633), IF(AND(D31="BF",K31="LG"),LOOKUP(L31,'BAREME BF'!$K$2:$K$357,'BAREME BF'!$L$2:$L$357), IF(AND(D31="BF",K31="HT"),LOOKUP(L31,'BAREME BF'!$M$2:$M$76,'BAREME BF'!$N$2:$N$76)))))))</f>
        <v>#N/A</v>
      </c>
      <c r="N31" s="1" t="e">
        <f>M31+J31+G31</f>
        <v>#N/A</v>
      </c>
    </row>
    <row r="32" spans="1:14" ht="24.95" customHeight="1" thickBot="1">
      <c r="A32" s="5"/>
      <c r="B32" s="5"/>
      <c r="C32" s="5"/>
      <c r="D32" s="14" t="s">
        <v>55</v>
      </c>
      <c r="E32" s="14" t="s">
        <v>58</v>
      </c>
      <c r="F32" s="17"/>
      <c r="G32" s="5" t="e">
        <f>IF(AND(D32="BG",E32="50M"),LOOKUP(F32,'BAREME BG'!$A$2:$A$54,'BAREME BG'!$B$2:$B$54), IF(AND(D32="BG",E32="50H"),LOOKUP(F32,'BAREME BG'!$C$2:$C$80,'BAREME BG'!$D$2:$D$80), IF(AND(D32="BG",E32="1000M"),LOOKUP(F32,'BAREME BG'!$E$2:$E$156,'BAREME BG'!$F$2:$F$156), IF(AND(D32="BF",E32="50M"),LOOKUP(F32,'BAREME BF'!$A$2:$A$46,'BAREME BF'!$B$2:$B$46), IF(AND(D32="BF",E32="50H"),LOOKUP(F32,'BAREME BF'!$C$2:$C$77,'BAREME BF'!$D$2:$D$77), IF(AND(D32="BF",E32="1000M"),LOOKUP(F32,'BAREME BF'!$E$2:$E$156,'BAREME BF'!$F$2:$F$156)))))))</f>
        <v>#N/A</v>
      </c>
      <c r="H32" s="26" t="s">
        <v>56</v>
      </c>
      <c r="I32" s="36"/>
      <c r="J32" s="5" t="e">
        <f>IF(AND(D32="BG",H32="VTX"),LOOKUP(I32,'BAREME BG'!$G$2:$G$46,'BAREME BG'!$H$2:$H$46),IF(AND(D32="BF",H32="VTX"),LOOKUP(I32,'BAREME BF'!$G$2:$G$46,'BAREME BF'!$H$2:$H$46)))</f>
        <v>#N/A</v>
      </c>
      <c r="K32" s="8" t="s">
        <v>57</v>
      </c>
      <c r="L32" s="9"/>
      <c r="M32" s="5" t="e">
        <f>IF(AND(D32="BG",K32="TB"),LOOKUP(L32,'BAREME BG'!$I$2:$I$633,'BAREME BG'!$J$2:$J$633), IF(AND(D32="BG",K32="LG"),LOOKUP(L32,'BAREME BG'!$K$2:$K$357,'BAREME BG'!$L$2:$L$357), IF(AND(D32="BG",K32="HT"),LOOKUP(L32,'BAREME BG'!$M$2:$M$76,'BAREME BG'!$N$2:$N$76), IF(AND(D32="BF",K32="TB"),LOOKUP(L32,'BAREME BF'!$I$2:$I$633,'BAREME BF'!$J$2:$J$633), IF(AND(D32="BF",K32="LG"),LOOKUP(L32,'BAREME BF'!$K$2:$K$357,'BAREME BF'!$L$2:$L$357), IF(AND(D32="BF",K32="HT"),LOOKUP(L32,'BAREME BF'!$M$2:$M$76,'BAREME BF'!$N$2:$N$76)))))))</f>
        <v>#N/A</v>
      </c>
      <c r="N32" s="4" t="e">
        <f>M32+J32+G32</f>
        <v>#N/A</v>
      </c>
    </row>
    <row r="33" spans="1:14" ht="24.95" customHeight="1" thickBot="1">
      <c r="A33" s="57" t="s">
        <v>22</v>
      </c>
      <c r="B33" s="58"/>
      <c r="C33" s="16"/>
      <c r="D33" s="59" t="e">
        <f xml:space="preserve"> IF(A33="TEMPS RELAIS 4x60M",LOOKUP(C33,'BAREME BG'!$O$2:$O$183,'BAREME BG'!$P$2:$P$183))</f>
        <v>#N/A</v>
      </c>
      <c r="E33" s="60"/>
      <c r="F33" s="60"/>
      <c r="G33" s="60"/>
      <c r="H33" s="69" t="s">
        <v>23</v>
      </c>
      <c r="I33" s="71"/>
      <c r="J33" s="70"/>
      <c r="K33" s="69" t="e">
        <f>D33+N29+N30+N31+N32</f>
        <v>#N/A</v>
      </c>
      <c r="L33" s="70"/>
      <c r="M33" s="7" t="s">
        <v>8</v>
      </c>
      <c r="N33" s="7"/>
    </row>
    <row r="35" spans="1:14" ht="15.75">
      <c r="A35" s="12" t="s">
        <v>9</v>
      </c>
      <c r="B35" s="40"/>
      <c r="C35" s="62"/>
      <c r="D35" s="62"/>
      <c r="E35" s="62"/>
      <c r="F35" s="62"/>
      <c r="G35" s="62"/>
      <c r="H35" s="62"/>
      <c r="I35" s="62"/>
      <c r="J35" s="62"/>
      <c r="K35" s="61" t="s">
        <v>10</v>
      </c>
      <c r="L35" s="61"/>
      <c r="M35" s="61"/>
      <c r="N35" s="61"/>
    </row>
    <row r="36" spans="1:14" ht="15.75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39"/>
      <c r="L36" s="39"/>
      <c r="M36" s="39"/>
      <c r="N36" s="39"/>
    </row>
    <row r="38" spans="1:14" ht="13.5" thickBot="1"/>
    <row r="39" spans="1:14" ht="18.75" thickBot="1">
      <c r="A39" s="22" t="s">
        <v>24</v>
      </c>
      <c r="B39" s="6"/>
      <c r="C39" s="63" t="s">
        <v>114</v>
      </c>
      <c r="D39" s="64"/>
      <c r="E39" s="64"/>
      <c r="F39" s="64"/>
      <c r="G39" s="65"/>
      <c r="H39" s="23"/>
      <c r="I39" s="6"/>
      <c r="J39" s="22">
        <v>4</v>
      </c>
      <c r="K39" s="6"/>
      <c r="L39" s="6"/>
      <c r="M39" s="6"/>
      <c r="N39" s="6"/>
    </row>
    <row r="40" spans="1:1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ht="24.95" customHeight="1">
      <c r="A41" s="10" t="s">
        <v>3</v>
      </c>
      <c r="B41" s="10" t="s">
        <v>0</v>
      </c>
      <c r="C41" s="10" t="s">
        <v>1</v>
      </c>
      <c r="D41" s="10" t="s">
        <v>2</v>
      </c>
      <c r="E41" s="66" t="s">
        <v>7</v>
      </c>
      <c r="F41" s="67"/>
      <c r="G41" s="68"/>
      <c r="H41" s="38"/>
      <c r="I41" s="67" t="s">
        <v>4</v>
      </c>
      <c r="J41" s="68"/>
      <c r="K41" s="66" t="s">
        <v>6</v>
      </c>
      <c r="L41" s="67"/>
      <c r="M41" s="68"/>
      <c r="N41" s="11" t="s">
        <v>5</v>
      </c>
    </row>
    <row r="42" spans="1:14" ht="24.95" customHeight="1">
      <c r="A42" s="5"/>
      <c r="B42" s="5"/>
      <c r="C42" s="5"/>
      <c r="D42" s="14" t="s">
        <v>24</v>
      </c>
      <c r="E42" s="14" t="s">
        <v>14</v>
      </c>
      <c r="F42" s="17"/>
      <c r="G42" s="5" t="e">
        <f>IF(AND(D42="BG",E42="50M"),LOOKUP(F42,'BAREME BG'!$A$2:$A$54,'BAREME BG'!$B$2:$B$54), IF(AND(D42="BG",E42="50H"),LOOKUP(F42,'BAREME BG'!$C$2:$C$80,'BAREME BG'!$D$2:$D$80), IF(AND(D42="BG",E42="1000M"),LOOKUP(F42,'BAREME BG'!$E$2:$E$156,'BAREME BG'!$F$2:$F$156), IF(AND(D42="BF",E42="50M"),LOOKUP(F42,'BAREME BF'!$A$2:$A$46,'BAREME BF'!$B$2:$B$46), IF(AND(D42="BF",E42="50H"),LOOKUP(F42,'BAREME BF'!$C$2:$C$77,'BAREME BF'!$D$2:$D$77), IF(AND(D42="BF",E42="1000M"),LOOKUP(F42,'BAREME BF'!$E$2:$E$156,'BAREME BF'!$F$2:$F$156)))))))</f>
        <v>#N/A</v>
      </c>
      <c r="H42" s="26" t="s">
        <v>56</v>
      </c>
      <c r="I42" s="21"/>
      <c r="J42" s="5" t="e">
        <f>IF(AND(D42="BG",H42="VTX"),LOOKUP(I42,'BAREME BG'!$G$2:$G$46,'BAREME BG'!$H$2:$H$46),IF(AND(D42="BF",H42="VTX"),LOOKUP(I42,'BAREME BF'!$G$2:$G$46,'BAREME BF'!$H$2:$H$46)))</f>
        <v>#N/A</v>
      </c>
      <c r="K42" s="8" t="s">
        <v>57</v>
      </c>
      <c r="L42" s="9"/>
      <c r="M42" s="5" t="e">
        <f>IF(AND(D42="BG",K42="TB"),LOOKUP(L42,'BAREME BG'!$I$2:$I$633,'BAREME BG'!$J$2:$J$633), IF(AND(D42="BG",K42="LG"),LOOKUP(L42,'BAREME BG'!$K$2:$K$357,'BAREME BG'!$L$2:$L$357), IF(AND(D42="BG",K42="HT"),LOOKUP(L42,'BAREME BG'!$M$2:$M$76,'BAREME BG'!$N$2:$N$76), IF(AND(D42="BF",K42="TB"),LOOKUP(L42,'BAREME BF'!$I$2:$I$633,'BAREME BF'!$J$2:$J$633), IF(AND(D42="BF",K42="LG"),LOOKUP(L42,'BAREME BF'!$K$2:$K$357,'BAREME BF'!$L$2:$L$357), IF(AND(D42="BF",K42="HT"),LOOKUP(L42,'BAREME BF'!$M$2:$M$76,'BAREME BF'!$N$2:$N$76)))))))</f>
        <v>#N/A</v>
      </c>
      <c r="N42" s="4" t="e">
        <f>M42+J42+G42</f>
        <v>#N/A</v>
      </c>
    </row>
    <row r="43" spans="1:14" ht="24.95" customHeight="1">
      <c r="A43" s="5"/>
      <c r="B43" s="5"/>
      <c r="C43" s="5"/>
      <c r="D43" s="14" t="s">
        <v>24</v>
      </c>
      <c r="E43" s="14" t="s">
        <v>58</v>
      </c>
      <c r="F43" s="17"/>
      <c r="G43" s="5" t="e">
        <f>IF(AND(D43="BG",E43="50M"),LOOKUP(F43,'BAREME BG'!$A$2:$A$54,'BAREME BG'!$B$2:$B$54), IF(AND(D43="BG",E43="50H"),LOOKUP(F43,'BAREME BG'!$C$2:$C$80,'BAREME BG'!$D$2:$D$80), IF(AND(D43="BG",E43="1000M"),LOOKUP(F43,'BAREME BG'!$E$2:$E$156,'BAREME BG'!$F$2:$F$156), IF(AND(D43="BF",E43="50M"),LOOKUP(F43,'BAREME BF'!$A$2:$A$46,'BAREME BF'!$B$2:$B$46), IF(AND(D43="BF",E43="50H"),LOOKUP(F43,'BAREME BF'!$C$2:$C$77,'BAREME BF'!$D$2:$D$77), IF(AND(D43="BF",E43="1000M"),LOOKUP(F43,'BAREME BF'!$E$2:$E$156,'BAREME BF'!$F$2:$F$156)))))))</f>
        <v>#N/A</v>
      </c>
      <c r="H43" s="26" t="s">
        <v>56</v>
      </c>
      <c r="I43" s="21"/>
      <c r="J43" s="5" t="e">
        <f>IF(AND(D43="BG",H43="VTX"),LOOKUP(I43,'BAREME BG'!$G$2:$G$46,'BAREME BG'!$H$2:$H$46),IF(AND(D43="BF",H43="VTX"),LOOKUP(I43,'BAREME BF'!$G$2:$G$46,'BAREME BF'!$H$2:$H$46)))</f>
        <v>#N/A</v>
      </c>
      <c r="K43" s="8" t="s">
        <v>57</v>
      </c>
      <c r="L43" s="9"/>
      <c r="M43" s="5" t="e">
        <f>IF(AND(D43="BG",K43="TB"),LOOKUP(L43,'BAREME BG'!$I$2:$I$633,'BAREME BG'!$J$2:$J$633), IF(AND(D43="BG",K43="LG"),LOOKUP(L43,'BAREME BG'!$K$2:$K$357,'BAREME BG'!$L$2:$L$357), IF(AND(D43="BG",K43="HT"),LOOKUP(L43,'BAREME BG'!$M$2:$M$76,'BAREME BG'!$N$2:$N$76), IF(AND(D43="BF",K43="TB"),LOOKUP(L43,'BAREME BF'!$I$2:$I$633,'BAREME BF'!$J$2:$J$633), IF(AND(D43="BF",K43="LG"),LOOKUP(L43,'BAREME BF'!$K$2:$K$357,'BAREME BF'!$L$2:$L$357), IF(AND(D43="BF",K43="HT"),LOOKUP(L43,'BAREME BF'!$M$2:$M$76,'BAREME BF'!$N$2:$N$76)))))))</f>
        <v>#N/A</v>
      </c>
      <c r="N43" s="4" t="e">
        <f>M43+J43+G43</f>
        <v>#N/A</v>
      </c>
    </row>
    <row r="44" spans="1:14" ht="24.95" customHeight="1">
      <c r="A44" s="5"/>
      <c r="B44" s="5"/>
      <c r="C44" s="5"/>
      <c r="D44" s="14" t="s">
        <v>24</v>
      </c>
      <c r="E44" s="14" t="s">
        <v>14</v>
      </c>
      <c r="F44" s="17"/>
      <c r="G44" s="5" t="e">
        <f>IF(AND(D44="BG",E44="50M"),LOOKUP(F44,'BAREME BG'!$A$2:$A$54,'BAREME BG'!$B$2:$B$54), IF(AND(D44="BG",E44="50H"),LOOKUP(F44,'BAREME BG'!$C$2:$C$80,'BAREME BG'!$D$2:$D$80), IF(AND(D44="BG",E44="1000M"),LOOKUP(F44,'BAREME BG'!$E$2:$E$156,'BAREME BG'!$F$2:$F$156), IF(AND(D44="BF",E44="50M"),LOOKUP(F44,'BAREME BF'!$A$2:$A$46,'BAREME BF'!$B$2:$B$46), IF(AND(D44="BF",E44="50H"),LOOKUP(F44,'BAREME BF'!$C$2:$C$77,'BAREME BF'!$D$2:$D$77), IF(AND(D44="BF",E44="1000M"),LOOKUP(F44,'BAREME BF'!$E$2:$E$156,'BAREME BF'!$F$2:$F$156)))))))</f>
        <v>#N/A</v>
      </c>
      <c r="H44" s="26" t="s">
        <v>56</v>
      </c>
      <c r="I44" s="21"/>
      <c r="J44" s="5" t="e">
        <f>IF(AND(D44="BG",H44="VTX"),LOOKUP(I44,'BAREME BG'!$G$2:$G$46,'BAREME BG'!$H$2:$H$46),IF(AND(D44="BF",H44="VTX"),LOOKUP(I44,'BAREME BF'!$G$2:$G$46,'BAREME BF'!$H$2:$H$46)))</f>
        <v>#N/A</v>
      </c>
      <c r="K44" s="8" t="s">
        <v>57</v>
      </c>
      <c r="L44" s="9"/>
      <c r="M44" s="5" t="e">
        <f>IF(AND(D44="BG",K44="TB"),LOOKUP(L44,'BAREME BG'!$I$2:$I$633,'BAREME BG'!$J$2:$J$633), IF(AND(D44="BG",K44="LG"),LOOKUP(L44,'BAREME BG'!$K$2:$K$357,'BAREME BG'!$L$2:$L$357), IF(AND(D44="BG",K44="HT"),LOOKUP(L44,'BAREME BG'!$M$2:$M$76,'BAREME BG'!$N$2:$N$76), IF(AND(D44="BF",K44="TB"),LOOKUP(L44,'BAREME BF'!$I$2:$I$633,'BAREME BF'!$J$2:$J$633), IF(AND(D44="BF",K44="LG"),LOOKUP(L44,'BAREME BF'!$K$2:$K$357,'BAREME BF'!$L$2:$L$357), IF(AND(D44="BF",K44="HT"),LOOKUP(L44,'BAREME BF'!$M$2:$M$76,'BAREME BF'!$N$2:$N$76)))))))</f>
        <v>#N/A</v>
      </c>
      <c r="N44" s="1" t="e">
        <f>M44+J44+G44</f>
        <v>#N/A</v>
      </c>
    </row>
    <row r="45" spans="1:14" ht="24.95" customHeight="1" thickBot="1">
      <c r="A45" s="5"/>
      <c r="B45" s="5"/>
      <c r="C45" s="5"/>
      <c r="D45" s="14" t="s">
        <v>24</v>
      </c>
      <c r="E45" s="14" t="s">
        <v>14</v>
      </c>
      <c r="F45" s="17"/>
      <c r="G45" s="5" t="e">
        <f>IF(AND(D45="BG",E45="50M"),LOOKUP(F45,'BAREME BG'!$A$2:$A$54,'BAREME BG'!$B$2:$B$54), IF(AND(D45="BG",E45="50H"),LOOKUP(F45,'BAREME BG'!$C$2:$C$80,'BAREME BG'!$D$2:$D$80), IF(AND(D45="BG",E45="1000M"),LOOKUP(F45,'BAREME BG'!$E$2:$E$156,'BAREME BG'!$F$2:$F$156), IF(AND(D45="BF",E45="50M"),LOOKUP(F45,'BAREME BF'!$A$2:$A$46,'BAREME BF'!$B$2:$B$46), IF(AND(D45="BF",E45="50H"),LOOKUP(F45,'BAREME BF'!$C$2:$C$77,'BAREME BF'!$D$2:$D$77), IF(AND(D45="BF",E45="1000M"),LOOKUP(F45,'BAREME BF'!$E$2:$E$156,'BAREME BF'!$F$2:$F$156)))))))</f>
        <v>#N/A</v>
      </c>
      <c r="H45" s="26" t="s">
        <v>56</v>
      </c>
      <c r="I45" s="36"/>
      <c r="J45" s="5" t="e">
        <f>IF(AND(D45="BG",H45="VTX"),LOOKUP(I45,'BAREME BG'!$G$2:$G$46,'BAREME BG'!$H$2:$H$46),IF(AND(D45="BF",H45="VTX"),LOOKUP(I45,'BAREME BF'!$G$2:$G$46,'BAREME BF'!$H$2:$H$46)))</f>
        <v>#N/A</v>
      </c>
      <c r="K45" s="8" t="s">
        <v>57</v>
      </c>
      <c r="L45" s="9"/>
      <c r="M45" s="5" t="e">
        <f>IF(AND(D45="BG",K45="TB"),LOOKUP(L45,'BAREME BG'!$I$2:$I$633,'BAREME BG'!$J$2:$J$633), IF(AND(D45="BG",K45="LG"),LOOKUP(L45,'BAREME BG'!$K$2:$K$357,'BAREME BG'!$L$2:$L$357), IF(AND(D45="BG",K45="HT"),LOOKUP(L45,'BAREME BG'!$M$2:$M$76,'BAREME BG'!$N$2:$N$76), IF(AND(D45="BF",K45="TB"),LOOKUP(L45,'BAREME BF'!$I$2:$I$633,'BAREME BF'!$J$2:$J$633), IF(AND(D45="BF",K45="LG"),LOOKUP(L45,'BAREME BF'!$K$2:$K$357,'BAREME BF'!$L$2:$L$357), IF(AND(D45="BF",K45="HT"),LOOKUP(L45,'BAREME BF'!$M$2:$M$76,'BAREME BF'!$N$2:$N$76)))))))</f>
        <v>#N/A</v>
      </c>
      <c r="N45" s="4" t="e">
        <f>M45+J45+G45</f>
        <v>#N/A</v>
      </c>
    </row>
    <row r="46" spans="1:14" ht="24.95" customHeight="1" thickBot="1">
      <c r="A46" s="57" t="s">
        <v>22</v>
      </c>
      <c r="B46" s="58"/>
      <c r="C46" s="16"/>
      <c r="D46" s="59" t="e">
        <f xml:space="preserve"> IF(A46="TEMPS RELAIS 4x60M",LOOKUP(C46,'BAREME BG'!$O$2:$O$183,'BAREME BG'!$P$2:$P$183))</f>
        <v>#N/A</v>
      </c>
      <c r="E46" s="60"/>
      <c r="F46" s="60"/>
      <c r="G46" s="60"/>
      <c r="H46" s="69" t="s">
        <v>23</v>
      </c>
      <c r="I46" s="71"/>
      <c r="J46" s="70"/>
      <c r="K46" s="69" t="e">
        <f>D46+N42+N43+N44+N45</f>
        <v>#N/A</v>
      </c>
      <c r="L46" s="70"/>
      <c r="M46" s="7" t="s">
        <v>8</v>
      </c>
      <c r="N46" s="7"/>
    </row>
    <row r="48" spans="1:14" ht="15.75">
      <c r="A48" s="12" t="s">
        <v>9</v>
      </c>
      <c r="B48" s="40"/>
      <c r="C48" s="62"/>
      <c r="D48" s="62"/>
      <c r="E48" s="62"/>
      <c r="F48" s="62"/>
      <c r="G48" s="62"/>
      <c r="H48" s="62"/>
      <c r="I48" s="62"/>
      <c r="J48" s="62"/>
      <c r="K48" s="61" t="s">
        <v>10</v>
      </c>
      <c r="L48" s="61"/>
      <c r="M48" s="61"/>
      <c r="N48" s="61"/>
    </row>
  </sheetData>
  <mergeCells count="44">
    <mergeCell ref="A46:B46"/>
    <mergeCell ref="D46:G46"/>
    <mergeCell ref="H46:J46"/>
    <mergeCell ref="K46:L46"/>
    <mergeCell ref="C48:E48"/>
    <mergeCell ref="F48:J48"/>
    <mergeCell ref="K48:N48"/>
    <mergeCell ref="C35:E35"/>
    <mergeCell ref="F35:J35"/>
    <mergeCell ref="K35:N35"/>
    <mergeCell ref="C39:G39"/>
    <mergeCell ref="E41:G41"/>
    <mergeCell ref="I41:J41"/>
    <mergeCell ref="K41:M41"/>
    <mergeCell ref="C26:G26"/>
    <mergeCell ref="E28:G28"/>
    <mergeCell ref="I28:J28"/>
    <mergeCell ref="K28:M28"/>
    <mergeCell ref="A33:B33"/>
    <mergeCell ref="D33:G33"/>
    <mergeCell ref="H33:J33"/>
    <mergeCell ref="K33:L33"/>
    <mergeCell ref="A21:B21"/>
    <mergeCell ref="D21:G21"/>
    <mergeCell ref="H21:J21"/>
    <mergeCell ref="K21:L21"/>
    <mergeCell ref="C23:E23"/>
    <mergeCell ref="F23:J23"/>
    <mergeCell ref="K23:N23"/>
    <mergeCell ref="C10:E10"/>
    <mergeCell ref="F10:J10"/>
    <mergeCell ref="K10:N10"/>
    <mergeCell ref="C14:G14"/>
    <mergeCell ref="E16:G16"/>
    <mergeCell ref="I16:J16"/>
    <mergeCell ref="K16:M16"/>
    <mergeCell ref="C1:G1"/>
    <mergeCell ref="E3:G3"/>
    <mergeCell ref="I3:J3"/>
    <mergeCell ref="K3:M3"/>
    <mergeCell ref="A8:B8"/>
    <mergeCell ref="D8:G8"/>
    <mergeCell ref="H8:J8"/>
    <mergeCell ref="K8:L8"/>
  </mergeCells>
  <dataValidations count="4">
    <dataValidation type="list" allowBlank="1" showInputMessage="1" showErrorMessage="1" sqref="H4:H7 H17:H20 H29:H32 H42:H45">
      <formula1>"VTX,X"</formula1>
    </dataValidation>
    <dataValidation type="list" allowBlank="1" showInputMessage="1" showErrorMessage="1" sqref="D4:D7 D17:D20 D29:D32 D42:D45">
      <formula1>"BG,BF,X"</formula1>
    </dataValidation>
    <dataValidation type="list" allowBlank="1" showInputMessage="1" showErrorMessage="1" sqref="K4:K7 K17:K20 K29:K32 K42:K45">
      <formula1>"LG,HT,TB,X"</formula1>
    </dataValidation>
    <dataValidation type="list" showInputMessage="1" showErrorMessage="1" sqref="E4:E7 E17:E20 E29:E32 E42:E45">
      <formula1>"50M,50H,1000M,X"</formula1>
    </dataValidation>
  </dataValidations>
  <hyperlinks>
    <hyperlink ref="M1" location="EQUIPES!A1" display="RETOUR"/>
    <hyperlink ref="M26" location="EQUIPES!A1" display="RETOUR"/>
  </hyperlink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B10" sqref="B10"/>
    </sheetView>
  </sheetViews>
  <sheetFormatPr baseColWidth="10" defaultRowHeight="12.75"/>
  <cols>
    <col min="1" max="1" width="12.42578125" style="3" customWidth="1"/>
    <col min="2" max="2" width="18.28515625" style="3" customWidth="1"/>
    <col min="3" max="3" width="19.5703125" style="3" customWidth="1"/>
    <col min="4" max="4" width="5.42578125" style="3" customWidth="1"/>
    <col min="5" max="5" width="7.7109375" style="3" customWidth="1"/>
    <col min="6" max="6" width="9.7109375" style="3" customWidth="1"/>
    <col min="7" max="7" width="10.42578125" style="3" customWidth="1"/>
    <col min="8" max="8" width="6.5703125" style="3" customWidth="1"/>
    <col min="9" max="9" width="9.42578125" style="3" customWidth="1"/>
    <col min="10" max="10" width="12.7109375" style="3" customWidth="1"/>
    <col min="11" max="11" width="4.7109375" style="3" customWidth="1"/>
    <col min="12" max="13" width="10.28515625" style="3" customWidth="1"/>
    <col min="14" max="14" width="9" style="3" customWidth="1"/>
    <col min="15" max="16384" width="11.42578125" style="3"/>
  </cols>
  <sheetData>
    <row r="1" spans="1:14" s="6" customFormat="1" ht="21" customHeight="1" thickBot="1">
      <c r="A1" s="49" t="s">
        <v>146</v>
      </c>
      <c r="C1" s="63" t="s">
        <v>52</v>
      </c>
      <c r="D1" s="64"/>
      <c r="E1" s="64"/>
      <c r="F1" s="64"/>
      <c r="G1" s="65"/>
      <c r="H1" s="23"/>
      <c r="J1" s="22">
        <v>1</v>
      </c>
      <c r="M1" s="43" t="s">
        <v>53</v>
      </c>
    </row>
    <row r="2" spans="1:14" s="39" customFormat="1" ht="8.25" customHeight="1"/>
    <row r="3" spans="1:14" ht="27.75" customHeight="1">
      <c r="A3" s="10" t="s">
        <v>3</v>
      </c>
      <c r="B3" s="10" t="s">
        <v>0</v>
      </c>
      <c r="C3" s="10" t="s">
        <v>1</v>
      </c>
      <c r="D3" s="10" t="s">
        <v>2</v>
      </c>
      <c r="E3" s="66" t="s">
        <v>7</v>
      </c>
      <c r="F3" s="67"/>
      <c r="G3" s="68"/>
      <c r="H3" s="38"/>
      <c r="I3" s="67" t="s">
        <v>4</v>
      </c>
      <c r="J3" s="68"/>
      <c r="K3" s="66" t="s">
        <v>6</v>
      </c>
      <c r="L3" s="67"/>
      <c r="M3" s="68"/>
      <c r="N3" s="11" t="s">
        <v>5</v>
      </c>
    </row>
    <row r="4" spans="1:14" ht="27.75" customHeight="1">
      <c r="A4" s="48">
        <v>212390143</v>
      </c>
      <c r="B4" s="48" t="s">
        <v>115</v>
      </c>
      <c r="C4" s="48" t="s">
        <v>116</v>
      </c>
      <c r="D4" s="14" t="s">
        <v>55</v>
      </c>
      <c r="E4" s="14" t="s">
        <v>14</v>
      </c>
      <c r="F4" s="17">
        <v>89</v>
      </c>
      <c r="G4" s="5">
        <f>IF(AND(D4="BG",E4="50M"),LOOKUP(F4,'BAREME BG'!$A$2:$A$54,'BAREME BG'!$B$2:$B$54), IF(AND(D4="BG",E4="50H"),LOOKUP(F4,'BAREME BG'!$C$2:$C$80,'BAREME BG'!$D$2:$D$80), IF(AND(D4="BG",E4="1000M"),LOOKUP(F4,'BAREME BG'!$E$2:$E$156,'BAREME BG'!$F$2:$F$156), IF(AND(D4="BF",E4="50M"),LOOKUP(F4,'BAREME BF'!$A$2:$A$46,'BAREME BF'!$B$2:$B$46), IF(AND(D4="BF",E4="50H"),LOOKUP(F4,'BAREME BF'!$C$2:$C$77,'BAREME BF'!$D$2:$D$77), IF(AND(D4="BF",E4="1000M"),LOOKUP(F4,'BAREME BF'!$E$2:$E$156,'BAREME BF'!$F$2:$F$156)))))))</f>
        <v>14</v>
      </c>
      <c r="H4" s="26" t="s">
        <v>56</v>
      </c>
      <c r="I4" s="21">
        <v>15.5</v>
      </c>
      <c r="J4" s="5">
        <f>IF(AND(D4="BG",H4="VTX"),LOOKUP(I4,'BAREME BG'!$G$2:$G$46,'BAREME BG'!$H$2:$H$46),IF(AND(D4="BF",H4="VTX"),LOOKUP(I4,'BAREME BF'!$G$2:$G$46,'BAREME BF'!$H$2:$H$46)))</f>
        <v>1</v>
      </c>
      <c r="K4" s="8" t="s">
        <v>57</v>
      </c>
      <c r="L4" s="17" t="s">
        <v>125</v>
      </c>
      <c r="M4" s="5">
        <v>1</v>
      </c>
      <c r="N4" s="4">
        <f>M4+J4+G4</f>
        <v>16</v>
      </c>
    </row>
    <row r="5" spans="1:14" ht="27.75" customHeight="1">
      <c r="A5" s="48">
        <v>212390061</v>
      </c>
      <c r="B5" s="48" t="s">
        <v>100</v>
      </c>
      <c r="C5" s="48" t="s">
        <v>107</v>
      </c>
      <c r="D5" s="14" t="s">
        <v>55</v>
      </c>
      <c r="E5" s="14" t="s">
        <v>14</v>
      </c>
      <c r="F5" s="17">
        <v>87</v>
      </c>
      <c r="G5" s="5">
        <f>IF(AND(D5="BG",E5="50M"),LOOKUP(F5,'BAREME BG'!$A$2:$A$54,'BAREME BG'!$B$2:$B$54), IF(AND(D5="BG",E5="50H"),LOOKUP(F5,'BAREME BG'!$C$2:$C$80,'BAREME BG'!$D$2:$D$80), IF(AND(D5="BG",E5="1000M"),LOOKUP(F5,'BAREME BG'!$E$2:$E$156,'BAREME BG'!$F$2:$F$156), IF(AND(D5="BF",E5="50M"),LOOKUP(F5,'BAREME BF'!$A$2:$A$46,'BAREME BF'!$B$2:$B$46), IF(AND(D5="BF",E5="50H"),LOOKUP(F5,'BAREME BF'!$C$2:$C$77,'BAREME BF'!$D$2:$D$77), IF(AND(D5="BF",E5="1000M"),LOOKUP(F5,'BAREME BF'!$E$2:$E$156,'BAREME BF'!$F$2:$F$156)))))))</f>
        <v>15</v>
      </c>
      <c r="H5" s="26" t="s">
        <v>56</v>
      </c>
      <c r="I5" s="21">
        <v>18.5</v>
      </c>
      <c r="J5" s="5">
        <f>IF(AND(D5="BG",H5="VTX"),LOOKUP(I5,'BAREME BG'!$G$2:$G$46,'BAREME BG'!$H$2:$H$46),IF(AND(D5="BF",H5="VTX"),LOOKUP(I5,'BAREME BF'!$G$2:$G$46,'BAREME BF'!$H$2:$H$46)))</f>
        <v>8</v>
      </c>
      <c r="K5" s="8" t="s">
        <v>57</v>
      </c>
      <c r="L5" s="9">
        <v>330</v>
      </c>
      <c r="M5" s="5">
        <f>IF(AND(D5="BG",K5="TB"),LOOKUP(L5,'BAREME BG'!$I$2:$I$633,'BAREME BG'!$J$2:$J$633), IF(AND(D5="BG",K5="LG"),LOOKUP(L5,'BAREME BG'!$K$2:$K$357,'BAREME BG'!$L$2:$L$357), IF(AND(D5="BG",K5="HT"),LOOKUP(L5,'BAREME BG'!$M$2:$M$76,'BAREME BG'!$N$2:$N$76), IF(AND(D5="BF",K5="TB"),LOOKUP(L5,'BAREME BF'!$I$2:$I$633,'BAREME BF'!$J$2:$J$633), IF(AND(D5="BF",K5="LG"),LOOKUP(L5,'BAREME BF'!$K$2:$K$357,'BAREME BF'!$L$2:$L$357), IF(AND(D5="BF",K5="HT"),LOOKUP(L5,'BAREME BF'!$M$2:$M$76,'BAREME BF'!$N$2:$N$76)))))))</f>
        <v>18</v>
      </c>
      <c r="N5" s="4">
        <f>M5+J5+G5</f>
        <v>41</v>
      </c>
    </row>
    <row r="6" spans="1:14" ht="27.75" customHeight="1">
      <c r="A6" s="48">
        <v>212390087</v>
      </c>
      <c r="B6" s="48" t="s">
        <v>100</v>
      </c>
      <c r="C6" s="48" t="s">
        <v>101</v>
      </c>
      <c r="D6" s="14" t="s">
        <v>24</v>
      </c>
      <c r="E6" s="14" t="s">
        <v>14</v>
      </c>
      <c r="F6" s="17">
        <v>81</v>
      </c>
      <c r="G6" s="5">
        <f>IF(AND(D6="BG",E6="50M"),LOOKUP(F6,'BAREME BG'!$A$2:$A$54,'BAREME BG'!$B$2:$B$54), IF(AND(D6="BG",E6="50H"),LOOKUP(F6,'BAREME BG'!$C$2:$C$80,'BAREME BG'!$D$2:$D$80), IF(AND(D6="BG",E6="1000M"),LOOKUP(F6,'BAREME BG'!$E$2:$E$156,'BAREME BG'!$F$2:$F$156), IF(AND(D6="BF",E6="50M"),LOOKUP(F6,'BAREME BF'!$A$2:$A$46,'BAREME BF'!$B$2:$B$46), IF(AND(D6="BF",E6="50H"),LOOKUP(F6,'BAREME BF'!$C$2:$C$77,'BAREME BF'!$D$2:$D$77), IF(AND(D6="BF",E6="1000M"),LOOKUP(F6,'BAREME BF'!$E$2:$E$156,'BAREME BF'!$F$2:$F$156)))))))</f>
        <v>18</v>
      </c>
      <c r="H6" s="26" t="s">
        <v>56</v>
      </c>
      <c r="I6" s="21">
        <v>31.4</v>
      </c>
      <c r="J6" s="5">
        <f>IF(AND(D6="BG",H6="VTX"),LOOKUP(I6,'BAREME BG'!$G$2:$G$46,'BAREME BG'!$H$2:$H$46),IF(AND(D6="BF",H6="VTX"),LOOKUP(I6,'BAREME BF'!$G$2:$G$46,'BAREME BF'!$H$2:$H$46)))</f>
        <v>18</v>
      </c>
      <c r="K6" s="8" t="s">
        <v>57</v>
      </c>
      <c r="L6" s="9">
        <v>370</v>
      </c>
      <c r="M6" s="5">
        <f>IF(AND(D6="BG",K6="TB"),LOOKUP(L6,'BAREME BG'!$I$2:$I$633,'BAREME BG'!$J$2:$J$633), IF(AND(D6="BG",K6="LG"),LOOKUP(L6,'BAREME BG'!$K$2:$K$357,'BAREME BG'!$L$2:$L$357), IF(AND(D6="BG",K6="HT"),LOOKUP(L6,'BAREME BG'!$M$2:$M$76,'BAREME BG'!$N$2:$N$76), IF(AND(D6="BF",K6="TB"),LOOKUP(L6,'BAREME BF'!$I$2:$I$633,'BAREME BF'!$J$2:$J$633), IF(AND(D6="BF",K6="LG"),LOOKUP(L6,'BAREME BF'!$K$2:$K$357,'BAREME BF'!$L$2:$L$357), IF(AND(D6="BF",K6="HT"),LOOKUP(L6,'BAREME BF'!$M$2:$M$76,'BAREME BF'!$N$2:$N$76)))))))</f>
        <v>21</v>
      </c>
      <c r="N6" s="1">
        <f>M6+J6+G6</f>
        <v>57</v>
      </c>
    </row>
    <row r="7" spans="1:14" ht="27.75" customHeight="1" thickBot="1">
      <c r="A7" s="48">
        <v>212390141</v>
      </c>
      <c r="B7" s="48" t="s">
        <v>129</v>
      </c>
      <c r="C7" s="48" t="s">
        <v>130</v>
      </c>
      <c r="D7" s="14" t="s">
        <v>24</v>
      </c>
      <c r="E7" s="14" t="s">
        <v>14</v>
      </c>
      <c r="F7" s="17">
        <v>89</v>
      </c>
      <c r="G7" s="5">
        <f>IF(AND(D7="BG",E7="50M"),LOOKUP(F7,'BAREME BG'!$A$2:$A$54,'BAREME BG'!$B$2:$B$54), IF(AND(D7="BG",E7="50H"),LOOKUP(F7,'BAREME BG'!$C$2:$C$80,'BAREME BG'!$D$2:$D$80), IF(AND(D7="BG",E7="1000M"),LOOKUP(F7,'BAREME BG'!$E$2:$E$156,'BAREME BG'!$F$2:$F$156), IF(AND(D7="BF",E7="50M"),LOOKUP(F7,'BAREME BF'!$A$2:$A$46,'BAREME BF'!$B$2:$B$46), IF(AND(D7="BF",E7="50H"),LOOKUP(F7,'BAREME BF'!$C$2:$C$77,'BAREME BF'!$D$2:$D$77), IF(AND(D7="BF",E7="1000M"),LOOKUP(F7,'BAREME BF'!$E$2:$E$156,'BAREME BF'!$F$2:$F$156)))))))</f>
        <v>13</v>
      </c>
      <c r="H7" s="26" t="s">
        <v>56</v>
      </c>
      <c r="I7" s="36">
        <v>28.9</v>
      </c>
      <c r="J7" s="5">
        <f>IF(AND(D7="BG",H7="VTX"),LOOKUP(I7,'BAREME BG'!$G$2:$G$46,'BAREME BG'!$H$2:$H$46),IF(AND(D7="BF",H7="VTX"),LOOKUP(I7,'BAREME BF'!$G$2:$G$46,'BAREME BF'!$H$2:$H$46)))</f>
        <v>15</v>
      </c>
      <c r="K7" s="8" t="s">
        <v>57</v>
      </c>
      <c r="L7" s="9">
        <v>300</v>
      </c>
      <c r="M7" s="5">
        <f>IF(AND(D7="BG",K7="TB"),LOOKUP(L7,'BAREME BG'!$I$2:$I$633,'BAREME BG'!$J$2:$J$633), IF(AND(D7="BG",K7="LG"),LOOKUP(L7,'BAREME BG'!$K$2:$K$357,'BAREME BG'!$L$2:$L$357), IF(AND(D7="BG",K7="HT"),LOOKUP(L7,'BAREME BG'!$M$2:$M$76,'BAREME BG'!$N$2:$N$76), IF(AND(D7="BF",K7="TB"),LOOKUP(L7,'BAREME BF'!$I$2:$I$633,'BAREME BF'!$J$2:$J$633), IF(AND(D7="BF",K7="LG"),LOOKUP(L7,'BAREME BF'!$K$2:$K$357,'BAREME BF'!$L$2:$L$357), IF(AND(D7="BF",K7="HT"),LOOKUP(L7,'BAREME BF'!$M$2:$M$76,'BAREME BF'!$N$2:$N$76)))))))</f>
        <v>12</v>
      </c>
      <c r="N7" s="4">
        <f>M7+J7+G7</f>
        <v>40</v>
      </c>
    </row>
    <row r="8" spans="1:14" ht="31.5" customHeight="1" thickBot="1">
      <c r="A8" s="57" t="s">
        <v>22</v>
      </c>
      <c r="B8" s="58"/>
      <c r="C8" s="16">
        <v>379</v>
      </c>
      <c r="D8" s="59">
        <f xml:space="preserve"> IF(A8="TEMPS RELAIS 4x60M",LOOKUP(C8,'BAREME BG'!$O$2:$O$183,'BAREME BG'!$P$2:$P$183))</f>
        <v>16</v>
      </c>
      <c r="E8" s="60"/>
      <c r="F8" s="60"/>
      <c r="G8" s="60"/>
      <c r="H8" s="69" t="s">
        <v>23</v>
      </c>
      <c r="I8" s="71"/>
      <c r="J8" s="70"/>
      <c r="K8" s="69">
        <f>D8+N4+N5+N6+N7</f>
        <v>170</v>
      </c>
      <c r="L8" s="70"/>
      <c r="M8" s="7" t="s">
        <v>8</v>
      </c>
      <c r="N8" s="7"/>
    </row>
    <row r="10" spans="1:14" ht="15.75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39"/>
      <c r="L10" s="39"/>
      <c r="M10" s="39"/>
      <c r="N10" s="39"/>
    </row>
    <row r="11" spans="1:14" ht="13.5" thickBot="1"/>
    <row r="12" spans="1:14" ht="36.75" thickBot="1">
      <c r="A12" s="49" t="s">
        <v>146</v>
      </c>
      <c r="B12" s="6"/>
      <c r="C12" s="63" t="s">
        <v>52</v>
      </c>
      <c r="D12" s="64"/>
      <c r="E12" s="64"/>
      <c r="F12" s="64"/>
      <c r="G12" s="65"/>
      <c r="H12" s="23"/>
      <c r="I12" s="6"/>
      <c r="J12" s="22">
        <v>2</v>
      </c>
      <c r="K12" s="6"/>
      <c r="L12" s="6"/>
      <c r="M12" s="6"/>
      <c r="N12" s="6"/>
    </row>
    <row r="13" spans="1:14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ht="24.95" customHeight="1">
      <c r="A14" s="10" t="s">
        <v>3</v>
      </c>
      <c r="B14" s="10" t="s">
        <v>0</v>
      </c>
      <c r="C14" s="10" t="s">
        <v>1</v>
      </c>
      <c r="D14" s="10" t="s">
        <v>2</v>
      </c>
      <c r="E14" s="66" t="s">
        <v>7</v>
      </c>
      <c r="F14" s="67"/>
      <c r="G14" s="68"/>
      <c r="H14" s="38"/>
      <c r="I14" s="67" t="s">
        <v>4</v>
      </c>
      <c r="J14" s="68"/>
      <c r="K14" s="66" t="s">
        <v>6</v>
      </c>
      <c r="L14" s="67"/>
      <c r="M14" s="68"/>
      <c r="N14" s="11" t="s">
        <v>5</v>
      </c>
    </row>
    <row r="15" spans="1:14" ht="24.95" customHeight="1">
      <c r="A15" s="48">
        <v>212390049</v>
      </c>
      <c r="B15" s="48" t="s">
        <v>108</v>
      </c>
      <c r="C15" s="48" t="s">
        <v>109</v>
      </c>
      <c r="D15" s="14" t="s">
        <v>55</v>
      </c>
      <c r="E15" s="14" t="s">
        <v>14</v>
      </c>
      <c r="F15" s="17">
        <v>81</v>
      </c>
      <c r="G15" s="5">
        <f>IF(AND(D15="BG",E15="50M"),LOOKUP(F15,'BAREME BG'!$A$2:$A$54,'BAREME BG'!$B$2:$B$54), IF(AND(D15="BG",E15="50H"),LOOKUP(F15,'BAREME BG'!$C$2:$C$80,'BAREME BG'!$D$2:$D$80), IF(AND(D15="BG",E15="1000M"),LOOKUP(F15,'BAREME BG'!$E$2:$E$156,'BAREME BG'!$F$2:$F$156), IF(AND(D15="BF",E15="50M"),LOOKUP(F15,'BAREME BF'!$A$2:$A$46,'BAREME BF'!$B$2:$B$46), IF(AND(D15="BF",E15="50H"),LOOKUP(F15,'BAREME BF'!$C$2:$C$77,'BAREME BF'!$D$2:$D$77), IF(AND(D15="BF",E15="1000M"),LOOKUP(F15,'BAREME BF'!$E$2:$E$156,'BAREME BF'!$F$2:$F$156)))))))</f>
        <v>21</v>
      </c>
      <c r="H15" s="26" t="s">
        <v>56</v>
      </c>
      <c r="I15" s="21">
        <v>23</v>
      </c>
      <c r="J15" s="5">
        <f>IF(AND(D15="BG",H15="VTX"),LOOKUP(I15,'BAREME BG'!$G$2:$G$46,'BAREME BG'!$H$2:$H$46),IF(AND(D15="BF",H15="VTX"),LOOKUP(I15,'BAREME BF'!$G$2:$G$46,'BAREME BF'!$H$2:$H$46)))</f>
        <v>18</v>
      </c>
      <c r="K15" s="8" t="s">
        <v>57</v>
      </c>
      <c r="L15" s="9">
        <v>335</v>
      </c>
      <c r="M15" s="5">
        <f>IF(AND(D15="BG",K15="TB"),LOOKUP(L15,'BAREME BG'!$I$2:$I$633,'BAREME BG'!$J$2:$J$633), IF(AND(D15="BG",K15="LG"),LOOKUP(L15,'BAREME BG'!$K$2:$K$357,'BAREME BG'!$L$2:$L$357), IF(AND(D15="BG",K15="HT"),LOOKUP(L15,'BAREME BG'!$M$2:$M$76,'BAREME BG'!$N$2:$N$76), IF(AND(D15="BF",K15="TB"),LOOKUP(L15,'BAREME BF'!$I$2:$I$633,'BAREME BF'!$J$2:$J$633), IF(AND(D15="BF",K15="LG"),LOOKUP(L15,'BAREME BF'!$K$2:$K$357,'BAREME BF'!$L$2:$L$357), IF(AND(D15="BF",K15="HT"),LOOKUP(L15,'BAREME BF'!$M$2:$M$76,'BAREME BF'!$N$2:$N$76)))))))</f>
        <v>19</v>
      </c>
      <c r="N15" s="4">
        <f>M15+J15+G15</f>
        <v>58</v>
      </c>
    </row>
    <row r="16" spans="1:14" ht="24.95" customHeight="1">
      <c r="A16" s="48">
        <v>212390039</v>
      </c>
      <c r="B16" s="48" t="s">
        <v>102</v>
      </c>
      <c r="C16" s="48" t="s">
        <v>103</v>
      </c>
      <c r="D16" s="14" t="s">
        <v>24</v>
      </c>
      <c r="E16" s="14" t="s">
        <v>14</v>
      </c>
      <c r="F16" s="17">
        <v>79</v>
      </c>
      <c r="G16" s="5">
        <f>IF(AND(D16="BG",E16="50M"),LOOKUP(F16,'BAREME BG'!$A$2:$A$54,'BAREME BG'!$B$2:$B$54), IF(AND(D16="BG",E16="50H"),LOOKUP(F16,'BAREME BG'!$C$2:$C$80,'BAREME BG'!$D$2:$D$80), IF(AND(D16="BG",E16="1000M"),LOOKUP(F16,'BAREME BG'!$E$2:$E$156,'BAREME BG'!$F$2:$F$156), IF(AND(D16="BF",E16="50M"),LOOKUP(F16,'BAREME BF'!$A$2:$A$46,'BAREME BF'!$B$2:$B$46), IF(AND(D16="BF",E16="50H"),LOOKUP(F16,'BAREME BF'!$C$2:$C$77,'BAREME BF'!$D$2:$D$77), IF(AND(D16="BF",E16="1000M"),LOOKUP(F16,'BAREME BF'!$E$2:$E$156,'BAREME BF'!$F$2:$F$156)))))))</f>
        <v>20</v>
      </c>
      <c r="H16" s="26" t="s">
        <v>56</v>
      </c>
      <c r="I16" s="21">
        <v>38.6</v>
      </c>
      <c r="J16" s="5">
        <f>IF(AND(D16="BG",H16="VTX"),LOOKUP(I16,'BAREME BG'!$G$2:$G$46,'BAREME BG'!$H$2:$H$46),IF(AND(D16="BF",H16="VTX"),LOOKUP(I16,'BAREME BF'!$G$2:$G$46,'BAREME BF'!$H$2:$H$46)))</f>
        <v>21</v>
      </c>
      <c r="K16" s="8" t="s">
        <v>57</v>
      </c>
      <c r="L16" s="9">
        <v>360</v>
      </c>
      <c r="M16" s="5">
        <f>IF(AND(D16="BG",K16="TB"),LOOKUP(L16,'BAREME BG'!$I$2:$I$633,'BAREME BG'!$J$2:$J$633), IF(AND(D16="BG",K16="LG"),LOOKUP(L16,'BAREME BG'!$K$2:$K$357,'BAREME BG'!$L$2:$L$357), IF(AND(D16="BG",K16="HT"),LOOKUP(L16,'BAREME BG'!$M$2:$M$76,'BAREME BG'!$N$2:$N$76), IF(AND(D16="BF",K16="TB"),LOOKUP(L16,'BAREME BF'!$I$2:$I$633,'BAREME BF'!$J$2:$J$633), IF(AND(D16="BF",K16="LG"),LOOKUP(L16,'BAREME BF'!$K$2:$K$357,'BAREME BF'!$L$2:$L$357), IF(AND(D16="BF",K16="HT"),LOOKUP(L16,'BAREME BF'!$M$2:$M$76,'BAREME BF'!$N$2:$N$76)))))))</f>
        <v>20</v>
      </c>
      <c r="N16" s="4">
        <f>M16+J16+G16</f>
        <v>61</v>
      </c>
    </row>
    <row r="17" spans="1:14" ht="24.95" customHeight="1">
      <c r="A17" s="48">
        <v>212390094</v>
      </c>
      <c r="B17" s="48" t="s">
        <v>117</v>
      </c>
      <c r="C17" s="48" t="s">
        <v>66</v>
      </c>
      <c r="D17" s="14" t="s">
        <v>24</v>
      </c>
      <c r="E17" s="14" t="s">
        <v>14</v>
      </c>
      <c r="F17" s="17">
        <v>81</v>
      </c>
      <c r="G17" s="5">
        <f>IF(AND(D17="BG",E17="50M"),LOOKUP(F17,'BAREME BG'!$A$2:$A$54,'BAREME BG'!$B$2:$B$54), IF(AND(D17="BG",E17="50H"),LOOKUP(F17,'BAREME BG'!$C$2:$C$80,'BAREME BG'!$D$2:$D$80), IF(AND(D17="BG",E17="1000M"),LOOKUP(F17,'BAREME BG'!$E$2:$E$156,'BAREME BG'!$F$2:$F$156), IF(AND(D17="BF",E17="50M"),LOOKUP(F17,'BAREME BF'!$A$2:$A$46,'BAREME BF'!$B$2:$B$46), IF(AND(D17="BF",E17="50H"),LOOKUP(F17,'BAREME BF'!$C$2:$C$77,'BAREME BF'!$D$2:$D$77), IF(AND(D17="BF",E17="1000M"),LOOKUP(F17,'BAREME BF'!$E$2:$E$156,'BAREME BF'!$F$2:$F$156)))))))</f>
        <v>18</v>
      </c>
      <c r="H17" s="26" t="s">
        <v>56</v>
      </c>
      <c r="I17" s="21">
        <v>32.9</v>
      </c>
      <c r="J17" s="5">
        <f>IF(AND(D17="BG",H17="VTX"),LOOKUP(I17,'BAREME BG'!$G$2:$G$46,'BAREME BG'!$H$2:$H$46),IF(AND(D17="BF",H17="VTX"),LOOKUP(I17,'BAREME BF'!$G$2:$G$46,'BAREME BF'!$H$2:$H$46)))</f>
        <v>18</v>
      </c>
      <c r="K17" s="8" t="s">
        <v>57</v>
      </c>
      <c r="L17" s="9">
        <v>330</v>
      </c>
      <c r="M17" s="5">
        <f>IF(AND(D17="BG",K17="TB"),LOOKUP(L17,'BAREME BG'!$I$2:$I$633,'BAREME BG'!$J$2:$J$633), IF(AND(D17="BG",K17="LG"),LOOKUP(L17,'BAREME BG'!$K$2:$K$357,'BAREME BG'!$L$2:$L$357), IF(AND(D17="BG",K17="HT"),LOOKUP(L17,'BAREME BG'!$M$2:$M$76,'BAREME BG'!$N$2:$N$76), IF(AND(D17="BF",K17="TB"),LOOKUP(L17,'BAREME BF'!$I$2:$I$633,'BAREME BF'!$J$2:$J$633), IF(AND(D17="BF",K17="LG"),LOOKUP(L17,'BAREME BF'!$K$2:$K$357,'BAREME BF'!$L$2:$L$357), IF(AND(D17="BF",K17="HT"),LOOKUP(L17,'BAREME BF'!$M$2:$M$76,'BAREME BF'!$N$2:$N$76)))))))</f>
        <v>16</v>
      </c>
      <c r="N17" s="1">
        <f>M17+J17+G17</f>
        <v>52</v>
      </c>
    </row>
    <row r="18" spans="1:14" ht="24.95" customHeight="1" thickBot="1">
      <c r="A18" s="48">
        <v>212390137</v>
      </c>
      <c r="B18" s="48" t="s">
        <v>110</v>
      </c>
      <c r="C18" s="48" t="s">
        <v>111</v>
      </c>
      <c r="D18" s="14" t="s">
        <v>55</v>
      </c>
      <c r="E18" s="14" t="s">
        <v>14</v>
      </c>
      <c r="F18" s="17">
        <v>84</v>
      </c>
      <c r="G18" s="5">
        <f>IF(AND(D18="BG",E18="50M"),LOOKUP(F18,'BAREME BG'!$A$2:$A$54,'BAREME BG'!$B$2:$B$54), IF(AND(D18="BG",E18="50H"),LOOKUP(F18,'BAREME BG'!$C$2:$C$80,'BAREME BG'!$D$2:$D$80), IF(AND(D18="BG",E18="1000M"),LOOKUP(F18,'BAREME BG'!$E$2:$E$156,'BAREME BG'!$F$2:$F$156), IF(AND(D18="BF",E18="50M"),LOOKUP(F18,'BAREME BF'!$A$2:$A$46,'BAREME BF'!$B$2:$B$46), IF(AND(D18="BF",E18="50H"),LOOKUP(F18,'BAREME BF'!$C$2:$C$77,'BAREME BF'!$D$2:$D$77), IF(AND(D18="BF",E18="1000M"),LOOKUP(F18,'BAREME BF'!$E$2:$E$156,'BAREME BF'!$F$2:$F$156)))))))</f>
        <v>18</v>
      </c>
      <c r="H18" s="26" t="s">
        <v>56</v>
      </c>
      <c r="I18" s="36">
        <v>25</v>
      </c>
      <c r="J18" s="5">
        <f>IF(AND(D18="BG",H18="VTX"),LOOKUP(I18,'BAREME BG'!$G$2:$G$46,'BAREME BG'!$H$2:$H$46),IF(AND(D18="BF",H18="VTX"),LOOKUP(I18,'BAREME BF'!$G$2:$G$46,'BAREME BF'!$H$2:$H$46)))</f>
        <v>20</v>
      </c>
      <c r="K18" s="8" t="s">
        <v>57</v>
      </c>
      <c r="L18" s="9">
        <v>355</v>
      </c>
      <c r="M18" s="5">
        <f>IF(AND(D18="BG",K18="TB"),LOOKUP(L18,'BAREME BG'!$I$2:$I$633,'BAREME BG'!$J$2:$J$633), IF(AND(D18="BG",K18="LG"),LOOKUP(L18,'BAREME BG'!$K$2:$K$357,'BAREME BG'!$L$2:$L$357), IF(AND(D18="BG",K18="HT"),LOOKUP(L18,'BAREME BG'!$M$2:$M$76,'BAREME BG'!$N$2:$N$76), IF(AND(D18="BF",K18="TB"),LOOKUP(L18,'BAREME BF'!$I$2:$I$633,'BAREME BF'!$J$2:$J$633), IF(AND(D18="BF",K18="LG"),LOOKUP(L18,'BAREME BF'!$K$2:$K$357,'BAREME BF'!$L$2:$L$357), IF(AND(D18="BF",K18="HT"),LOOKUP(L18,'BAREME BF'!$M$2:$M$76,'BAREME BF'!$N$2:$N$76)))))))</f>
        <v>22</v>
      </c>
      <c r="N18" s="4">
        <f>M18+J18+G18</f>
        <v>60</v>
      </c>
    </row>
    <row r="19" spans="1:14" ht="24.95" customHeight="1" thickBot="1">
      <c r="A19" s="57" t="s">
        <v>22</v>
      </c>
      <c r="B19" s="58"/>
      <c r="C19" s="16">
        <v>379</v>
      </c>
      <c r="D19" s="59">
        <f xml:space="preserve"> IF(A19="TEMPS RELAIS 4x60M",LOOKUP(C19,'BAREME BG'!$O$2:$O$183,'BAREME BG'!$P$2:$P$183))</f>
        <v>16</v>
      </c>
      <c r="E19" s="60"/>
      <c r="F19" s="60"/>
      <c r="G19" s="60"/>
      <c r="H19" s="69" t="s">
        <v>23</v>
      </c>
      <c r="I19" s="71"/>
      <c r="J19" s="70"/>
      <c r="K19" s="69">
        <f>D19+N15+N16+N17+N18</f>
        <v>247</v>
      </c>
      <c r="L19" s="70"/>
      <c r="M19" s="7" t="s">
        <v>8</v>
      </c>
      <c r="N19" s="7"/>
    </row>
    <row r="22" spans="1:14" ht="13.5" thickBot="1"/>
    <row r="23" spans="1:14" ht="36.75" thickBot="1">
      <c r="A23" s="49" t="s">
        <v>146</v>
      </c>
      <c r="B23" s="6"/>
      <c r="C23" s="63" t="s">
        <v>52</v>
      </c>
      <c r="D23" s="64"/>
      <c r="E23" s="64"/>
      <c r="F23" s="64"/>
      <c r="G23" s="65"/>
      <c r="H23" s="23"/>
      <c r="I23" s="6"/>
      <c r="J23" s="22">
        <v>3</v>
      </c>
      <c r="K23" s="6"/>
      <c r="L23" s="6"/>
      <c r="M23" s="6"/>
    </row>
    <row r="24" spans="1:1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24.95" customHeight="1">
      <c r="A25" s="10" t="s">
        <v>3</v>
      </c>
      <c r="B25" s="10" t="s">
        <v>0</v>
      </c>
      <c r="C25" s="10" t="s">
        <v>1</v>
      </c>
      <c r="D25" s="10" t="s">
        <v>2</v>
      </c>
      <c r="E25" s="66" t="s">
        <v>7</v>
      </c>
      <c r="F25" s="67"/>
      <c r="G25" s="68"/>
      <c r="H25" s="38"/>
      <c r="I25" s="67" t="s">
        <v>4</v>
      </c>
      <c r="J25" s="68"/>
      <c r="K25" s="66" t="s">
        <v>6</v>
      </c>
      <c r="L25" s="67"/>
      <c r="M25" s="68"/>
      <c r="N25" s="11" t="s">
        <v>5</v>
      </c>
    </row>
    <row r="26" spans="1:14" ht="24.95" customHeight="1">
      <c r="A26" s="48">
        <v>212390162</v>
      </c>
      <c r="B26" s="48" t="s">
        <v>112</v>
      </c>
      <c r="C26" s="48" t="s">
        <v>69</v>
      </c>
      <c r="D26" s="14" t="s">
        <v>24</v>
      </c>
      <c r="E26" s="14" t="s">
        <v>14</v>
      </c>
      <c r="F26" s="17">
        <v>83</v>
      </c>
      <c r="G26" s="5">
        <f>IF(AND(D26="BG",E26="50M"),LOOKUP(F26,'BAREME BG'!$A$2:$A$54,'BAREME BG'!$B$2:$B$54), IF(AND(D26="BG",E26="50H"),LOOKUP(F26,'BAREME BG'!$C$2:$C$80,'BAREME BG'!$D$2:$D$80), IF(AND(D26="BG",E26="1000M"),LOOKUP(F26,'BAREME BG'!$E$2:$E$156,'BAREME BG'!$F$2:$F$156), IF(AND(D26="BF",E26="50M"),LOOKUP(F26,'BAREME BF'!$A$2:$A$46,'BAREME BF'!$B$2:$B$46), IF(AND(D26="BF",E26="50H"),LOOKUP(F26,'BAREME BF'!$C$2:$C$77,'BAREME BF'!$D$2:$D$77), IF(AND(D26="BF",E26="1000M"),LOOKUP(F26,'BAREME BF'!$E$2:$E$156,'BAREME BF'!$F$2:$F$156)))))))</f>
        <v>17</v>
      </c>
      <c r="H26" s="26" t="s">
        <v>56</v>
      </c>
      <c r="I26" s="21">
        <v>33.299999999999997</v>
      </c>
      <c r="J26" s="5">
        <f>IF(AND(D26="BG",H26="VTX"),LOOKUP(I26,'BAREME BG'!$G$2:$G$46,'BAREME BG'!$H$2:$H$46),IF(AND(D26="BF",H26="VTX"),LOOKUP(I26,'BAREME BF'!$G$2:$G$46,'BAREME BF'!$H$2:$H$46)))</f>
        <v>19</v>
      </c>
      <c r="K26" s="8" t="s">
        <v>57</v>
      </c>
      <c r="L26" s="9">
        <v>300</v>
      </c>
      <c r="M26" s="5">
        <f>IF(AND(D26="BG",K26="TB"),LOOKUP(L26,'BAREME BG'!$I$2:$I$633,'BAREME BG'!$J$2:$J$633), IF(AND(D26="BG",K26="LG"),LOOKUP(L26,'BAREME BG'!$K$2:$K$357,'BAREME BG'!$L$2:$L$357), IF(AND(D26="BG",K26="HT"),LOOKUP(L26,'BAREME BG'!$M$2:$M$76,'BAREME BG'!$N$2:$N$76), IF(AND(D26="BF",K26="TB"),LOOKUP(L26,'BAREME BF'!$I$2:$I$633,'BAREME BF'!$J$2:$J$633), IF(AND(D26="BF",K26="LG"),LOOKUP(L26,'BAREME BF'!$K$2:$K$357,'BAREME BF'!$L$2:$L$357), IF(AND(D26="BF",K26="HT"),LOOKUP(L26,'BAREME BF'!$M$2:$M$76,'BAREME BF'!$N$2:$N$76)))))))</f>
        <v>12</v>
      </c>
      <c r="N26" s="4">
        <f>M26+J26+G26</f>
        <v>48</v>
      </c>
    </row>
    <row r="27" spans="1:14" ht="24.95" customHeight="1">
      <c r="A27" s="48">
        <v>212390106</v>
      </c>
      <c r="B27" s="48" t="s">
        <v>104</v>
      </c>
      <c r="C27" s="48" t="s">
        <v>105</v>
      </c>
      <c r="D27" s="14" t="s">
        <v>24</v>
      </c>
      <c r="E27" s="14" t="s">
        <v>58</v>
      </c>
      <c r="F27" s="17">
        <v>322</v>
      </c>
      <c r="G27" s="5">
        <f>IF(AND(D27="BG",E27="50M"),LOOKUP(F27,'BAREME BG'!$A$2:$A$54,'BAREME BG'!$B$2:$B$54), IF(AND(D27="BG",E27="50H"),LOOKUP(F27,'BAREME BG'!$C$2:$C$80,'BAREME BG'!$D$2:$D$80), IF(AND(D27="BG",E27="1000M"),LOOKUP(F27,'BAREME BG'!$E$2:$E$156,'BAREME BG'!$F$2:$F$156), IF(AND(D27="BF",E27="50M"),LOOKUP(F27,'BAREME BF'!$A$2:$A$46,'BAREME BF'!$B$2:$B$46), IF(AND(D27="BF",E27="50H"),LOOKUP(F27,'BAREME BF'!$C$2:$C$77,'BAREME BF'!$D$2:$D$77), IF(AND(D27="BF",E27="1000M"),LOOKUP(F27,'BAREME BF'!$E$2:$E$156,'BAREME BF'!$F$2:$F$156)))))))</f>
        <v>31</v>
      </c>
      <c r="H27" s="26" t="s">
        <v>56</v>
      </c>
      <c r="I27" s="21">
        <v>18.399999999999999</v>
      </c>
      <c r="J27" s="5">
        <v>1</v>
      </c>
      <c r="K27" s="8" t="s">
        <v>57</v>
      </c>
      <c r="L27" s="9">
        <v>290</v>
      </c>
      <c r="M27" s="5">
        <f>IF(AND(D27="BG",K27="TB"),LOOKUP(L27,'BAREME BG'!$I$2:$I$633,'BAREME BG'!$J$2:$J$633), IF(AND(D27="BG",K27="LG"),LOOKUP(L27,'BAREME BG'!$K$2:$K$357,'BAREME BG'!$L$2:$L$357), IF(AND(D27="BG",K27="HT"),LOOKUP(L27,'BAREME BG'!$M$2:$M$76,'BAREME BG'!$N$2:$N$76), IF(AND(D27="BF",K27="TB"),LOOKUP(L27,'BAREME BF'!$I$2:$I$633,'BAREME BF'!$J$2:$J$633), IF(AND(D27="BF",K27="LG"),LOOKUP(L27,'BAREME BF'!$K$2:$K$357,'BAREME BF'!$L$2:$L$357), IF(AND(D27="BF",K27="HT"),LOOKUP(L27,'BAREME BF'!$M$2:$M$76,'BAREME BF'!$N$2:$N$76)))))))</f>
        <v>11</v>
      </c>
      <c r="N27" s="4">
        <f>M27+J27+G27</f>
        <v>43</v>
      </c>
    </row>
    <row r="28" spans="1:14" ht="24.95" customHeight="1">
      <c r="A28" s="48">
        <v>212390069</v>
      </c>
      <c r="B28" s="48" t="s">
        <v>118</v>
      </c>
      <c r="C28" s="48" t="s">
        <v>124</v>
      </c>
      <c r="D28" s="14" t="s">
        <v>24</v>
      </c>
      <c r="E28" s="14" t="s">
        <v>14</v>
      </c>
      <c r="F28" s="17">
        <v>84</v>
      </c>
      <c r="G28" s="5">
        <f>IF(AND(D28="BG",E28="50M"),LOOKUP(F28,'BAREME BG'!$A$2:$A$54,'BAREME BG'!$B$2:$B$54), IF(AND(D28="BG",E28="50H"),LOOKUP(F28,'BAREME BG'!$C$2:$C$80,'BAREME BG'!$D$2:$D$80), IF(AND(D28="BG",E28="1000M"),LOOKUP(F28,'BAREME BG'!$E$2:$E$156,'BAREME BG'!$F$2:$F$156), IF(AND(D28="BF",E28="50M"),LOOKUP(F28,'BAREME BF'!$A$2:$A$46,'BAREME BF'!$B$2:$B$46), IF(AND(D28="BF",E28="50H"),LOOKUP(F28,'BAREME BF'!$C$2:$C$77,'BAREME BF'!$D$2:$D$77), IF(AND(D28="BF",E28="1000M"),LOOKUP(F28,'BAREME BF'!$E$2:$E$156,'BAREME BF'!$F$2:$F$156)))))))</f>
        <v>16</v>
      </c>
      <c r="H28" s="26" t="s">
        <v>56</v>
      </c>
      <c r="I28" s="21">
        <v>19.600000000000001</v>
      </c>
      <c r="J28" s="5">
        <v>1</v>
      </c>
      <c r="K28" s="8" t="s">
        <v>57</v>
      </c>
      <c r="L28" s="9">
        <v>300</v>
      </c>
      <c r="M28" s="5">
        <f>IF(AND(D28="BG",K28="TB"),LOOKUP(L28,'BAREME BG'!$I$2:$I$633,'BAREME BG'!$J$2:$J$633), IF(AND(D28="BG",K28="LG"),LOOKUP(L28,'BAREME BG'!$K$2:$K$357,'BAREME BG'!$L$2:$L$357), IF(AND(D28="BG",K28="HT"),LOOKUP(L28,'BAREME BG'!$M$2:$M$76,'BAREME BG'!$N$2:$N$76), IF(AND(D28="BF",K28="TB"),LOOKUP(L28,'BAREME BF'!$I$2:$I$633,'BAREME BF'!$J$2:$J$633), IF(AND(D28="BF",K28="LG"),LOOKUP(L28,'BAREME BF'!$K$2:$K$357,'BAREME BF'!$L$2:$L$357), IF(AND(D28="BF",K28="HT"),LOOKUP(L28,'BAREME BF'!$M$2:$M$76,'BAREME BF'!$N$2:$N$76)))))))</f>
        <v>12</v>
      </c>
      <c r="N28" s="1">
        <f>M28+J28+G28</f>
        <v>29</v>
      </c>
    </row>
    <row r="29" spans="1:14" ht="24.95" customHeight="1" thickBot="1">
      <c r="A29" s="47">
        <v>212390083</v>
      </c>
      <c r="B29" s="18" t="s">
        <v>119</v>
      </c>
      <c r="C29" s="18" t="s">
        <v>120</v>
      </c>
      <c r="D29" s="14" t="s">
        <v>24</v>
      </c>
      <c r="E29" s="14" t="s">
        <v>14</v>
      </c>
      <c r="F29" s="17">
        <v>89</v>
      </c>
      <c r="G29" s="5">
        <f>IF(AND(D29="BG",E29="50M"),LOOKUP(F29,'BAREME BG'!$A$2:$A$54,'BAREME BG'!$B$2:$B$54), IF(AND(D29="BG",E29="50H"),LOOKUP(F29,'BAREME BG'!$C$2:$C$80,'BAREME BG'!$D$2:$D$80), IF(AND(D29="BG",E29="1000M"),LOOKUP(F29,'BAREME BG'!$E$2:$E$156,'BAREME BG'!$F$2:$F$156), IF(AND(D29="BF",E29="50M"),LOOKUP(F29,'BAREME BF'!$A$2:$A$46,'BAREME BF'!$B$2:$B$46), IF(AND(D29="BF",E29="50H"),LOOKUP(F29,'BAREME BF'!$C$2:$C$77,'BAREME BF'!$D$2:$D$77), IF(AND(D29="BF",E29="1000M"),LOOKUP(F29,'BAREME BF'!$E$2:$E$156,'BAREME BF'!$F$2:$F$156)))))))</f>
        <v>13</v>
      </c>
      <c r="H29" s="26" t="s">
        <v>56</v>
      </c>
      <c r="I29" s="36">
        <v>28.8</v>
      </c>
      <c r="J29" s="5">
        <f>IF(AND(D29="BG",H29="VTX"),LOOKUP(I29,'BAREME BG'!$G$2:$G$46,'BAREME BG'!$H$2:$H$46),IF(AND(D29="BF",H29="VTX"),LOOKUP(I29,'BAREME BF'!$G$2:$G$46,'BAREME BF'!$H$2:$H$46)))</f>
        <v>15</v>
      </c>
      <c r="K29" s="14" t="s">
        <v>57</v>
      </c>
      <c r="L29" s="9">
        <v>300</v>
      </c>
      <c r="M29" s="5">
        <f>IF(AND(D29="BG",K29="TB"),LOOKUP(L29,'BAREME BG'!$I$2:$I$633,'BAREME BG'!$J$2:$J$633), IF(AND(D29="BG",K29="LG"),LOOKUP(L29,'BAREME BG'!$K$2:$K$357,'BAREME BG'!$L$2:$L$357), IF(AND(D29="BG",K29="HT"),LOOKUP(L29,'BAREME BG'!$M$2:$M$76,'BAREME BG'!$N$2:$N$76), IF(AND(D29="BF",K29="TB"),LOOKUP(L29,'BAREME BF'!$I$2:$I$633,'BAREME BF'!$J$2:$J$633), IF(AND(D29="BF",K29="LG"),LOOKUP(L29,'BAREME BF'!$K$2:$K$357,'BAREME BF'!$L$2:$L$357), IF(AND(D29="BF",K29="HT"),LOOKUP(L29,'BAREME BF'!$M$2:$M$76,'BAREME BF'!$N$2:$N$76)))))))</f>
        <v>12</v>
      </c>
      <c r="N29" s="4">
        <f>M29+J29+G29</f>
        <v>40</v>
      </c>
    </row>
    <row r="30" spans="1:14" ht="24.95" customHeight="1" thickBot="1">
      <c r="A30" s="57" t="s">
        <v>22</v>
      </c>
      <c r="B30" s="58"/>
      <c r="C30" s="16">
        <v>401</v>
      </c>
      <c r="D30" s="59">
        <f xml:space="preserve"> IF(A30="TEMPS RELAIS 4x60M",LOOKUP(C30,'BAREME BG'!$O$2:$O$183,'BAREME BG'!$P$2:$P$183))</f>
        <v>13</v>
      </c>
      <c r="E30" s="60"/>
      <c r="F30" s="60"/>
      <c r="G30" s="60"/>
      <c r="H30" s="69" t="s">
        <v>23</v>
      </c>
      <c r="I30" s="71"/>
      <c r="J30" s="70"/>
      <c r="K30" s="69">
        <f>D30+N26+N27+N28+N29</f>
        <v>173</v>
      </c>
      <c r="L30" s="70"/>
      <c r="M30" s="7" t="s">
        <v>8</v>
      </c>
      <c r="N30" s="7"/>
    </row>
    <row r="32" spans="1:14" ht="16.5" thickBo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39"/>
      <c r="L32" s="39"/>
      <c r="M32" s="39"/>
      <c r="N32" s="39"/>
    </row>
    <row r="33" spans="1:14" ht="18.75" thickBot="1">
      <c r="A33" s="49" t="s">
        <v>55</v>
      </c>
      <c r="B33" s="6"/>
      <c r="C33" s="63" t="s">
        <v>52</v>
      </c>
      <c r="D33" s="64"/>
      <c r="E33" s="64"/>
      <c r="F33" s="64"/>
      <c r="G33" s="65"/>
      <c r="H33" s="23"/>
      <c r="I33" s="6"/>
      <c r="J33" s="22" t="s">
        <v>131</v>
      </c>
      <c r="K33" s="6"/>
      <c r="L33" s="6"/>
      <c r="M33" s="74" t="s">
        <v>132</v>
      </c>
      <c r="N33" s="6"/>
    </row>
    <row r="34" spans="1:14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ht="27.75" customHeight="1">
      <c r="A35" s="10" t="s">
        <v>3</v>
      </c>
      <c r="B35" s="10" t="s">
        <v>0</v>
      </c>
      <c r="C35" s="10" t="s">
        <v>1</v>
      </c>
      <c r="D35" s="10" t="s">
        <v>2</v>
      </c>
      <c r="E35" s="66" t="s">
        <v>7</v>
      </c>
      <c r="F35" s="67"/>
      <c r="G35" s="68"/>
      <c r="H35" s="56"/>
      <c r="I35" s="67" t="s">
        <v>4</v>
      </c>
      <c r="J35" s="68"/>
      <c r="K35" s="66" t="s">
        <v>6</v>
      </c>
      <c r="L35" s="67"/>
      <c r="M35" s="68"/>
      <c r="N35" s="11" t="s">
        <v>5</v>
      </c>
    </row>
    <row r="36" spans="1:14" ht="27.75" customHeight="1">
      <c r="A36" s="18">
        <v>212390053</v>
      </c>
      <c r="B36" s="18" t="s">
        <v>133</v>
      </c>
      <c r="C36" s="18" t="s">
        <v>113</v>
      </c>
      <c r="D36" s="14" t="s">
        <v>55</v>
      </c>
      <c r="E36" s="14" t="s">
        <v>58</v>
      </c>
      <c r="F36" s="17">
        <v>341</v>
      </c>
      <c r="G36" s="5">
        <f>IF(E36="50M",LOOKUP(F36,'[1]BAREME BF'!$A$2:$A$46,'[1]BAREME BF'!$B$2:$B$46),IF(E36="50H",LOOKUP(F36,'[1]BAREME BF'!$C$2:$C$77,'[1]BAREME BF'!$D$2:$D$77),IF(E36="1000M",LOOKUP(F36,'[1]BAREME BF'!$E$2:$E$156,'[1]BAREME BF'!$F$2:$F$156))))</f>
        <v>30</v>
      </c>
      <c r="H36" s="26" t="s">
        <v>56</v>
      </c>
      <c r="I36" s="21">
        <v>19.5</v>
      </c>
      <c r="J36" s="5">
        <f xml:space="preserve"> IF(H36="VTX",LOOKUP(I36,'[1]BAREME BF'!$G$2:$G$40,'[1]BAREME BF'!$H$2:$H$40))</f>
        <v>10</v>
      </c>
      <c r="K36" s="14" t="s">
        <v>57</v>
      </c>
      <c r="L36" s="17">
        <v>370</v>
      </c>
      <c r="M36" s="5">
        <f>IF(K36="TB",LOOKUP(L36,'[1]BAREME BF'!I37:I604,'[1]BAREME BF'!J37:J604),IF(K36="LG",LOOKUP(L36,'[1]BAREME BF'!$K$2:$K$317,'[1]BAREME BF'!$L$2:$L$317),IF(K36="HT",LOOKUP(L36,'[1]BAREME BF'!$M$2:$M$72,'[1]BAREME BF'!$N$2:$N$72))))</f>
        <v>24</v>
      </c>
      <c r="N36" s="4">
        <f>M36+J36+G36</f>
        <v>64</v>
      </c>
    </row>
    <row r="37" spans="1:14" ht="27.75" customHeight="1">
      <c r="A37" s="18">
        <v>212390124</v>
      </c>
      <c r="B37" s="18" t="s">
        <v>134</v>
      </c>
      <c r="C37" s="18" t="s">
        <v>106</v>
      </c>
      <c r="D37" s="14" t="s">
        <v>55</v>
      </c>
      <c r="E37" s="14" t="s">
        <v>14</v>
      </c>
      <c r="F37" s="17">
        <v>101</v>
      </c>
      <c r="G37" s="5">
        <f>IF(E37="50M",LOOKUP(F37,'[1]BAREME BF'!$A$2:$A$46,'[1]BAREME BF'!$B$2:$B$46),IF(E37="50H",LOOKUP(F37,'[1]BAREME BF'!$C$2:$C$77,'[1]BAREME BF'!$D$2:$D$77),IF(E37="1000M",LOOKUP(F37,'[1]BAREME BF'!$E$2:$E$156,'[1]BAREME BF'!$F$2:$F$156))))</f>
        <v>4</v>
      </c>
      <c r="H37" s="26" t="s">
        <v>56</v>
      </c>
      <c r="I37" s="21">
        <v>16</v>
      </c>
      <c r="J37" s="5">
        <f>IF(H37="VTX",LOOKUP(I37,'[1]BAREME BF'!$G$2:$G$40,'[1]BAREME BF'!$H$2:$H$40))</f>
        <v>2</v>
      </c>
      <c r="K37" s="14" t="s">
        <v>57</v>
      </c>
      <c r="L37" s="17">
        <v>215</v>
      </c>
      <c r="M37" s="5">
        <f>IF(K37="TB",LOOKUP(L37,'[1]BAREME BF'!$I$2:$I$569,'[1]BAREME BF'!$J$2:$J$569),IF(K37="LG",LOOKUP(L37,'[1]BAREME BF'!$K$2:$K$317,'[1]BAREME BF'!$L$2:$L$317),IF(K37="HT",LOOKUP(L37,'[1]BAREME BF'!$M$2:$M$72,'[1]BAREME BF'!$N$2:$N$72))))</f>
        <v>4</v>
      </c>
      <c r="N37" s="4">
        <f>M37+J37+G37</f>
        <v>10</v>
      </c>
    </row>
    <row r="38" spans="1:14" ht="27.75" customHeight="1">
      <c r="A38" s="18">
        <v>212390095</v>
      </c>
      <c r="B38" s="18" t="s">
        <v>135</v>
      </c>
      <c r="C38" s="18" t="s">
        <v>136</v>
      </c>
      <c r="D38" s="14" t="s">
        <v>55</v>
      </c>
      <c r="E38" s="14" t="s">
        <v>14</v>
      </c>
      <c r="F38" s="17">
        <v>98</v>
      </c>
      <c r="G38" s="5">
        <f>IF(E38="50M",LOOKUP(F38,'[1]BAREME BF'!$A$2:$A$46,'[1]BAREME BF'!$B$2:$B$46),IF(E38="50H",LOOKUP(F38,'[1]BAREME BF'!$C$2:$C$77,'[1]BAREME BF'!$D$2:$D$77),IF(E38="1000M",LOOKUP(F38,'[1]BAREME BF'!$E$2:$E$156,'[1]BAREME BF'!$F$2:$F$156))))</f>
        <v>6</v>
      </c>
      <c r="H38" s="26" t="s">
        <v>56</v>
      </c>
      <c r="I38" s="21">
        <v>13</v>
      </c>
      <c r="J38" s="5">
        <v>1</v>
      </c>
      <c r="K38" s="14" t="s">
        <v>57</v>
      </c>
      <c r="L38" s="17">
        <v>255</v>
      </c>
      <c r="M38" s="5">
        <f>IF(K38="TB",LOOKUP(L38,'[1]BAREME BF'!$I$2:$I$569,'[1]BAREME BF'!$J$2:$J$569),IF(K38="LG",LOOKUP(L38,'[1]BAREME BF'!$K$2:$K$317,'[1]BAREME BF'!$L$2:$L$317),IF(K38="HT",LOOKUP(L38,'[1]BAREME BF'!$M$2:$M$72,'[1]BAREME BF'!$N$2:$N$72))))</f>
        <v>9</v>
      </c>
      <c r="N38" s="1">
        <f>M38+J38+G38</f>
        <v>16</v>
      </c>
    </row>
    <row r="39" spans="1:14" ht="27.75" customHeight="1" thickBot="1">
      <c r="A39" s="18">
        <v>212390014</v>
      </c>
      <c r="B39" s="18" t="s">
        <v>137</v>
      </c>
      <c r="C39" s="18" t="s">
        <v>138</v>
      </c>
      <c r="D39" s="14" t="s">
        <v>55</v>
      </c>
      <c r="E39" s="14" t="s">
        <v>15</v>
      </c>
      <c r="F39" s="17">
        <v>89</v>
      </c>
      <c r="G39" s="5">
        <f>IF(E39="50M",LOOKUP(F39,'[1]BAREME BF'!$A$2:$A$46,'[1]BAREME BF'!$B$2:$B$46),IF(E39="50H",LOOKUP(F39,'[1]BAREME BF'!$C$2:$C$77,'[1]BAREME BF'!$D$2:$D$77),IF(E39="1000M",LOOKUP(F39,'[1]BAREME BF'!$E$2:$E$156,'[1]BAREME BF'!$F$2:$F$156))))</f>
        <v>33</v>
      </c>
      <c r="H39" s="26" t="s">
        <v>56</v>
      </c>
      <c r="I39" s="36">
        <v>18.5</v>
      </c>
      <c r="J39" s="75">
        <f>IF(H39="VTX",LOOKUP(I39,'[1]BAREME BF'!$G$2:$G$40,'[1]BAREME BF'!$H$2:$H$40))</f>
        <v>8</v>
      </c>
      <c r="K39" s="14" t="s">
        <v>57</v>
      </c>
      <c r="L39" s="17">
        <v>315</v>
      </c>
      <c r="M39" s="5">
        <f>IF(K39="TB",LOOKUP(L39,'[1]BAREME BF'!$I$2:$I$569,'[1]BAREME BF'!$J$2:$J$569),IF(K39="LG",LOOKUP(L39,'[1]BAREME BF'!$K$2:$K$317,'[1]BAREME BF'!$L$2:$L$317),IF(K39="HT",LOOKUP(L39,'[1]BAREME BF'!$M$2:$M$72,'[1]BAREME BF'!$N$2:$N$72))))</f>
        <v>16</v>
      </c>
      <c r="N39" s="4">
        <f>M39+J39+G39</f>
        <v>57</v>
      </c>
    </row>
    <row r="40" spans="1:14" ht="27.75" customHeight="1" thickBot="1">
      <c r="A40" s="57" t="s">
        <v>22</v>
      </c>
      <c r="B40" s="76"/>
      <c r="C40" s="16">
        <v>412</v>
      </c>
      <c r="D40" s="57">
        <f xml:space="preserve"> IF(A40="TEMPS RELAIS 4x60M",LOOKUP(C40,'[1]BAREME BF'!$O$2:$O$181,'[1]BAREME BF'!$P$2:$P$181))</f>
        <v>12</v>
      </c>
      <c r="E40" s="77"/>
      <c r="F40" s="77"/>
      <c r="G40" s="77"/>
      <c r="H40" s="69" t="s">
        <v>23</v>
      </c>
      <c r="I40" s="71"/>
      <c r="J40" s="70"/>
      <c r="K40" s="69">
        <f>D40+N36+N37+N38+N39</f>
        <v>159</v>
      </c>
      <c r="L40" s="70"/>
      <c r="M40" s="7" t="s">
        <v>8</v>
      </c>
      <c r="N40" s="7"/>
    </row>
  </sheetData>
  <mergeCells count="32">
    <mergeCell ref="C33:G33"/>
    <mergeCell ref="E35:G35"/>
    <mergeCell ref="I35:J35"/>
    <mergeCell ref="K35:M35"/>
    <mergeCell ref="A40:B40"/>
    <mergeCell ref="D40:G40"/>
    <mergeCell ref="H40:J40"/>
    <mergeCell ref="K40:L40"/>
    <mergeCell ref="C23:G23"/>
    <mergeCell ref="E25:G25"/>
    <mergeCell ref="I25:J25"/>
    <mergeCell ref="K25:M25"/>
    <mergeCell ref="A30:B30"/>
    <mergeCell ref="D30:G30"/>
    <mergeCell ref="H30:J30"/>
    <mergeCell ref="K30:L30"/>
    <mergeCell ref="A19:B19"/>
    <mergeCell ref="D19:G19"/>
    <mergeCell ref="H19:J19"/>
    <mergeCell ref="K19:L19"/>
    <mergeCell ref="C12:G12"/>
    <mergeCell ref="E14:G14"/>
    <mergeCell ref="I14:J14"/>
    <mergeCell ref="K14:M14"/>
    <mergeCell ref="C1:G1"/>
    <mergeCell ref="E3:G3"/>
    <mergeCell ref="I3:J3"/>
    <mergeCell ref="K3:M3"/>
    <mergeCell ref="A8:B8"/>
    <mergeCell ref="D8:G8"/>
    <mergeCell ref="H8:J8"/>
    <mergeCell ref="K8:L8"/>
  </mergeCells>
  <dataValidations count="5">
    <dataValidation type="list" allowBlank="1" showInputMessage="1" showErrorMessage="1" sqref="K36:K39 K26:K29 K15:K18 K4:K7">
      <formula1>"LG,HT,TB,X"</formula1>
    </dataValidation>
    <dataValidation type="list" showInputMessage="1" showErrorMessage="1" sqref="E36:E39 E26:E29 E15:E18 E4:E7">
      <formula1>"50M,50H,1000M,X"</formula1>
    </dataValidation>
    <dataValidation type="list" allowBlank="1" showInputMessage="1" showErrorMessage="1" sqref="H36:H39">
      <formula1>"VTX, X"</formula1>
    </dataValidation>
    <dataValidation type="list" allowBlank="1" showInputMessage="1" showErrorMessage="1" sqref="H26:H29 H15:H18 H4:H7">
      <formula1>"VTX,X"</formula1>
    </dataValidation>
    <dataValidation type="list" allowBlank="1" showInputMessage="1" showErrorMessage="1" sqref="D26:D29 D15:D18 D4:D7">
      <formula1>"BG,BF,X"</formula1>
    </dataValidation>
  </dataValidations>
  <hyperlinks>
    <hyperlink ref="M1" location="EQUIPES!A1" display="RETOUR"/>
    <hyperlink ref="M33" location="Classement!A1" display="Retour"/>
  </hyperlink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MODELE BG</vt:lpstr>
      <vt:lpstr>BAREME BF</vt:lpstr>
      <vt:lpstr>BAREME BG</vt:lpstr>
      <vt:lpstr>CLASSEMENT</vt:lpstr>
      <vt:lpstr>G. BRAQUE</vt:lpstr>
      <vt:lpstr>PG DE GENNES</vt:lpstr>
      <vt:lpstr>ST REMI</vt:lpstr>
      <vt:lpstr>UNIVERSITE</vt:lpstr>
      <vt:lpstr>INDIVIDUELS</vt:lpstr>
      <vt:lpstr>_50M_BF</vt:lpstr>
      <vt:lpstr>BF50M</vt:lpstr>
      <vt:lpstr>BF50MOK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LAETITIA PHILIPPE</cp:lastModifiedBy>
  <cp:lastPrinted>2017-05-05T08:32:48Z</cp:lastPrinted>
  <dcterms:created xsi:type="dcterms:W3CDTF">2009-04-17T11:15:01Z</dcterms:created>
  <dcterms:modified xsi:type="dcterms:W3CDTF">2017-05-05T11:41:04Z</dcterms:modified>
</cp:coreProperties>
</file>